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Procedury\2025\99_2025\"/>
    </mc:Choice>
  </mc:AlternateContent>
  <xr:revisionPtr revIDLastSave="0" documentId="13_ncr:1_{E9D62680-99EB-45D3-A341-B15C61A983A8}" xr6:coauthVersionLast="47" xr6:coauthVersionMax="47" xr10:uidLastSave="{00000000-0000-0000-0000-000000000000}"/>
  <bookViews>
    <workbookView xWindow="-38510" yWindow="930" windowWidth="38620" windowHeight="21100" xr2:uid="{00000000-000D-0000-FFFF-FFFF00000000}"/>
  </bookViews>
  <sheets>
    <sheet name="Zadanie I" sheetId="1" r:id="rId1"/>
    <sheet name="Zadanie I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L30" i="1" s="1"/>
  <c r="J31" i="1"/>
  <c r="L31" i="1" s="1"/>
  <c r="J32" i="1"/>
  <c r="L32" i="1" s="1"/>
  <c r="J30" i="2"/>
  <c r="L30" i="2" s="1"/>
  <c r="J29" i="2"/>
  <c r="L29" i="2" s="1"/>
  <c r="J28" i="2"/>
  <c r="L28" i="2" s="1"/>
  <c r="J27" i="2"/>
  <c r="L27" i="2" s="1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L31" i="2" l="1"/>
  <c r="J31" i="2"/>
  <c r="J10" i="1" l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3" i="1"/>
  <c r="L33" i="1" s="1"/>
  <c r="J34" i="1"/>
  <c r="L34" i="1" s="1"/>
  <c r="J35" i="1"/>
  <c r="L35" i="1" s="1"/>
  <c r="J36" i="1"/>
  <c r="L36" i="1" s="1"/>
  <c r="J9" i="1"/>
  <c r="L9" i="1" s="1"/>
  <c r="L37" i="1" l="1"/>
  <c r="J37" i="1"/>
</calcChain>
</file>

<file path=xl/sharedStrings.xml><?xml version="1.0" encoding="utf-8"?>
<sst xmlns="http://schemas.openxmlformats.org/spreadsheetml/2006/main" count="234" uniqueCount="139">
  <si>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</si>
  <si>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</si>
  <si>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</si>
  <si>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</si>
  <si>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</si>
  <si>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</si>
  <si>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</si>
  <si>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</si>
  <si>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</si>
  <si>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</si>
  <si>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</si>
  <si>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</si>
  <si>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</si>
  <si>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</si>
  <si>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</si>
  <si>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</si>
  <si>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</si>
  <si>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</si>
  <si>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</si>
  <si>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</si>
  <si>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</si>
  <si>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</si>
  <si>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</si>
  <si>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</si>
  <si>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</si>
  <si>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</si>
  <si>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</si>
  <si>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</si>
  <si>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</si>
  <si>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</si>
  <si>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</si>
  <si>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</si>
  <si>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</si>
  <si>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</si>
  <si>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</si>
  <si>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</si>
  <si>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</si>
  <si>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</si>
  <si>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Dokument należy opatrzyć kwalifikowanym podpisem elektronicznym</t>
  </si>
  <si>
    <t>Załącznik nr 1a do Siwz</t>
  </si>
  <si>
    <t>postępowanie nr 99/NL/ŁK/25</t>
  </si>
  <si>
    <t>26.</t>
  </si>
  <si>
    <t>27.</t>
  </si>
  <si>
    <t>28.</t>
  </si>
  <si>
    <t xml:space="preserve">Pasek wielorowkowy I i II alternatora </t>
  </si>
  <si>
    <t>SZT.</t>
  </si>
  <si>
    <t>MAN 06.58049-0038, Optibelt 8PK1495 EPDM, MAN 06.58049-0044</t>
  </si>
  <si>
    <t>Pasek wielorowkowy pompy wody</t>
  </si>
  <si>
    <t>6PK 1880 EPDM DAYCO INTERNATIONAL GmbH, MAN 51.96820-0321</t>
  </si>
  <si>
    <t>Pasek wielorowkowy III alternatora(napęd od koła pasowego sprężarki klimatyzacji)</t>
  </si>
  <si>
    <t>6PK 1030 SK563 EPDM Hutchinson POLY.V® GmbH, MAN 51.96820-0329*</t>
  </si>
  <si>
    <t>Pasek wielorowkowy sprężarki klimatyzacji całopojazdowej</t>
  </si>
  <si>
    <t>10PK 1689 EPDM Hutchinson POLY.V® GmbH, MAN 51.96820-0330</t>
  </si>
  <si>
    <t>Pasek wielorowkowy I i II alternatora</t>
  </si>
  <si>
    <t xml:space="preserve">8PK 1158 EPDM Hutchinson POLY.V® GmbH, MAN 51.96820-0383
MAN 51.96820-0322 </t>
  </si>
  <si>
    <t>Pasek klinowy pojedynczy sprężarki klimatyzacji całopojazdowej, pracujący w parze, wzmocniony, owijany, nieuzębiony</t>
  </si>
  <si>
    <t>Sanok Rubber Company  S.A.  B 1650 B63
00A8.056.007 SOLBUS</t>
  </si>
  <si>
    <t>Pasek klinowy III alternatora klinowy, pojedynczy, pracujący w parze, wzmocniony, owijany, nieuzębiony</t>
  </si>
  <si>
    <t>Sanok Rubber Company S.A.  SPA 1007
38A1.901.022 SOLBUS</t>
  </si>
  <si>
    <t>Pasek klinowy sprężarki klimatyzacji, klinowy, pojedynczy, pracujący w parze, wzmocniony, owijany, nieuzębiony</t>
  </si>
  <si>
    <t>Sanok Rubber Company S.A.  B 1600
38A1.901.023 SOLBUS</t>
  </si>
  <si>
    <t>Pasek wielorowkowy pompy wody 
oraz I i II alternatora</t>
  </si>
  <si>
    <t>Contitech 8PK 2050
38A2.901.012 SOLBUS</t>
  </si>
  <si>
    <t>Pasek klinowy sprężarki klimatyzacji całopojazdowej, pojedynczy, pracujący w parze, z bokami otwartymi/ciętymi, uzębiony</t>
  </si>
  <si>
    <t>Strongbelt X17 1840 BX71, Optibelt SUPER TX M=S X17 1840Lp BX71
38A3.901.003 SOLBUS</t>
  </si>
  <si>
    <t>Pasek klinowy IV alternatora, pojedynczy, pracujący w parze,  z bokami otwartymi/ciętymi, uzębiony</t>
  </si>
  <si>
    <t>Strongbelt maximum XPA 1060, Optibelt Super X-POWER M=S XPA 1060
38A3.901.004 SOLBUS</t>
  </si>
  <si>
    <t>Pasek wielorowkowy III alternatora i sprężarki klimatyzacji całopojazdowej</t>
  </si>
  <si>
    <t>GATES (EM7122) 11K 2044, MB A.001.993.61.96</t>
  </si>
  <si>
    <t xml:space="preserve">Pasek wielorowkowy pompy wody oraz I i II alternatora </t>
  </si>
  <si>
    <t>DAYCO 9PK 2100, MB A.014.997.60.92</t>
  </si>
  <si>
    <t>Pasek wielorowkowy pompy wody oraz 
I i II alternatora</t>
  </si>
  <si>
    <t>8PK 1630 IVECO 500387660,
 8PK 1625 Optibelt Truck POWER RBK, 
Gates 8PK1625HD</t>
  </si>
  <si>
    <t>Pasek klinowy III alternatora, pojedynczy pracujący w parze, z bokami otwartymi/ciętymi, uzębiony</t>
  </si>
  <si>
    <t>Strongbelt maximum XPA 1332,
 Optibelt Super X-POWER M=S XPA 1332
38A3.901.005 SOLBUS</t>
  </si>
  <si>
    <t>Optibelt 8PK 2080 TruckPOWER RBK
38A3.901.002 SOLBUS</t>
  </si>
  <si>
    <t>Optibelt 8PK 1719 / 15, 
MB A.002.993.39.96</t>
  </si>
  <si>
    <t>Pasek wielorowkowy pompy wody i 
I alternatora</t>
  </si>
  <si>
    <t>Gates 8PK 2513 EM7134, 
MB A.470.993.15.96</t>
  </si>
  <si>
    <t xml:space="preserve">Pasek wielorowkowy II i III alternatora </t>
  </si>
  <si>
    <t>Optibelt 8PK 1614 / 15, 
MB A.002.993.45.96,
Gates 8PK1614HD</t>
  </si>
  <si>
    <t>Pasek wielorowkowy pompy wody 
i  I alternatora</t>
  </si>
  <si>
    <t>Gates 8PK 1955 EM7122, 
MB A.936.993.19.96</t>
  </si>
  <si>
    <t>Pasek wielorowkowy sprężarki klimatyzacji całopojazdowej oraz II i III alternatora</t>
  </si>
  <si>
    <t>Optibelt 8PK 1552 EA15,
MB A.002.993.17.96,
Gates 8PK1553HD</t>
  </si>
  <si>
    <t>Pasek wielorowkowy pompy hydrostatycznego napędu wentylatora</t>
  </si>
  <si>
    <t>MAN 51.96820-0381,
DAYCO 10PK1705 EPDM</t>
  </si>
  <si>
    <t>Pasek klinowy III alternatora pojedynczy, pracujący w parze, z bokami otwartymi,ciętymi, uzębiony</t>
  </si>
  <si>
    <t>MAN 06.58079-0046,
Optibelt AVX13x1050La</t>
  </si>
  <si>
    <t>Pasek klinowy pompy wody, pojedynczy, 
z bokami otwartymi/ciętymi, uzębiony</t>
  </si>
  <si>
    <t>MAN 06.58079-0045,
Optibelt AVX13x1230La EPDM
Dayco 13A1230HD</t>
  </si>
  <si>
    <t>Pasek klinowy sprężarki klimatyzacji całopojazdowej, 
pojedynczy, pracujący w parze,  wzmocniony, 
z bokami otwartymi/ciętymi, uzębiony</t>
  </si>
  <si>
    <t>MAN 06.58059-0209,
Optibelt XPB 1500Lp EPDM</t>
  </si>
  <si>
    <t>Pasek wielorowkowy pompy wody 
i I alternatora</t>
  </si>
  <si>
    <t>Optibelt 8PK 1755 Truck POWER RBK</t>
  </si>
  <si>
    <t>Pasek wielorowkowy pompy wody oraz
 I i III alternatora</t>
  </si>
  <si>
    <t>Cummins 5690241 (8PK 2247.9 ±5,5)</t>
  </si>
  <si>
    <t>Pasek klinowy sprężarki klimatyzacji całopojazdowej, podwójny/zespolony, wzmocniony, owijany, nieuzębiony</t>
  </si>
  <si>
    <t>Sanok Rubber Company S.A. 
2B BP 2050 - 667249.0
1374-311-233 AUTOSAN</t>
  </si>
  <si>
    <t>Dopuszczone oznaczenia przedmiotu zamówienia</t>
  </si>
  <si>
    <t>Dostawa pasków napędowych do autobusów produkcji Solaris - Zadanie II</t>
  </si>
  <si>
    <t>Dostawa pasków napędowych do autobusów - Zadanie I</t>
  </si>
  <si>
    <t>Pasek klinowy IV alternatora, pracujący 
w parze, pojedynczy, z bokami otwartymi/ciętymi, uzębiony</t>
  </si>
  <si>
    <t>Gates Quad-Power III XPA1180, 
Solaris 0000-091-371</t>
  </si>
  <si>
    <t>Gates Quad Power III XPZ1120/3VX442, 
Solaris 0000-117-273</t>
  </si>
  <si>
    <t>Gates MICRO-V XF 8PK 1715 ES, 
Solaris 0000-128-283</t>
  </si>
  <si>
    <t>Optibelt Poly V 8PK 2347Lb, DAF 1654389, Solaris 0107-767-096</t>
  </si>
  <si>
    <t>Pasek klinowy sprężarki klimatyzacji całopojazdowej, klinowy, podwójny/zespolony, wzmocniony, owijany, nieuzębiony</t>
  </si>
  <si>
    <t>Sanok Rubber Company S.A.  2B BP 2123, 
Sanok Rubber Company S.A.  2B BP 2120
 Solaris 0107-767-041</t>
  </si>
  <si>
    <t>Optibelt Red Power II SPB 1978 Ld, 
Solaris 0107-767-230</t>
  </si>
  <si>
    <t>Pasek klinowy pojedynczy III alternatora, 
z bokami ciętymi, uzębiony</t>
  </si>
  <si>
    <t>Optibelt Super TX M=S BX 39 X17 1040 Lp, Solaris 0004-091-093</t>
  </si>
  <si>
    <t>Pasek klinowy pojednczy sprężarki klimatyzacji całopojazdowej, pracujący w parze, wzmocniony, owijany, nieuzębiony</t>
  </si>
  <si>
    <t>Optibelt RED POWER II S=C plus SPB 1850 Ld, Solaris 0107-767-214</t>
  </si>
  <si>
    <t>Pasek klinowy II alternatora, podwójny/zespolony, z bokami otwartymi/ciętymi, uzębiony</t>
  </si>
  <si>
    <t>Optibelt KBX 2-AVX 13x1155La, DAF 1334960, Solaris 1311-550-000</t>
  </si>
  <si>
    <t>Pasek klinowy sprężarki klimatyzacji całopojazdowej, pojedynczy, pracujący w parze, wzmocniony, z bokami otwartymi/ciętymi, uzębiony</t>
  </si>
  <si>
    <t>Gates Quad-Power III XPB 2020/5VX800, 
Solaris 0107-767-005,
Gates Quad-Power 4 XPB 2020/5VX800,
Optibelt Super XE-POWER PRO M=S XPB 2020</t>
  </si>
  <si>
    <t>Pasek klinowy alternatora pojedynczy pracujący w parze, z bokami otwartymi/ciętymi, uzębiony</t>
  </si>
  <si>
    <t>Optibelt AVX 13x1175 Marathon 1 (lub Marathon X), Solaris 1311-750-001</t>
  </si>
  <si>
    <t>Pasek klinowy III alternatora, podwójny/zespolony, z bokami otwartymi/ciętymi, uzębiony</t>
  </si>
  <si>
    <t>Optibelt 2-AVX 13x1075La, 
Solaris 2131-075-000</t>
  </si>
  <si>
    <t>Optibelt 2SPB 2200 La
lub Optibelt 2SPB 2200 La Red Power II
lub Gates Super NC SPB-PB 2200
Solaris 0107-767-204</t>
  </si>
  <si>
    <t>Pasek wielorowkowy napędu 
sprężarki klimatyzacji</t>
  </si>
  <si>
    <t>3PK 630 
1804-170-302 SOLARIS
H15-002-403 KONVEKTA</t>
  </si>
  <si>
    <t>Pasek klinowy 2040</t>
  </si>
  <si>
    <t>1720-400-001 SOLARIS</t>
  </si>
  <si>
    <t>Pasek klinowy alternatora, pojedynczy, pracujący w parze, z bokami otwartymi/ciętymi, uzębiony</t>
  </si>
  <si>
    <t>Gates Quad-Power III XPA1257,
 Solaris 0000-195-998</t>
  </si>
  <si>
    <t>Gates Micro-V® XF - 10PK 1590ES,
Solaris 0000-213-300</t>
  </si>
  <si>
    <t xml:space="preserve">2383212 DAF/PACCAR 1939046, 
Solaris 0120-302-584, 
Gates 8PK2250HD </t>
  </si>
  <si>
    <t>Pasek wielorowkowy napędu sprężarki klimatyzacji całopojazdowej</t>
  </si>
  <si>
    <t>Gates Micro-V XF 10PK1812ES,
Solaris 0004-149-239</t>
  </si>
  <si>
    <t>Pasek wielorowkowy III alternatora(od koła pasowego sprężarki klimatyzacji)</t>
  </si>
  <si>
    <t>Gates Micro-V XF 8PK1095ES, 
Solaris 0000-339-070</t>
  </si>
  <si>
    <t>Pasek wielorowkowy alternatora</t>
  </si>
  <si>
    <t>Continental CONTI®V MULTIRIB 8 PK 1035,
 Solaris 0004-503-292</t>
  </si>
  <si>
    <t>Pasek wielorowkowy pompy wody 
I i II altrernatora</t>
  </si>
  <si>
    <t>Continental CONTI®V MULTIRIB 8 PK 1840
 0000-007-686 SOLARIS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</si>
</sst>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7"/>
      <name val="Aptos"/>
      <family val="2"/>
    </font>
    <font>
      <b/>
      <sz val="12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/>
    </xf>
    <xf numFmtId="4" fontId="4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L43"/>
  <sheetViews>
    <sheetView tabSelected="1" workbookViewId="0">
      <selection activeCell="C5" sqref="C5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3.54296875" style="1" customWidth="1"/>
    <col min="5" max="5" width="47.7265625" style="1" customWidth="1"/>
    <col min="6" max="6" width="4.453125" style="1" customWidth="1"/>
    <col min="7" max="7" width="42.1796875" style="1" customWidth="1"/>
    <col min="8" max="8" width="11.453125" style="2" customWidth="1"/>
    <col min="9" max="9" width="9.54296875" style="1" customWidth="1"/>
    <col min="10" max="10" width="11" style="1" customWidth="1"/>
    <col min="11" max="11" width="9.26953125" style="1"/>
    <col min="12" max="12" width="13.26953125" style="1" customWidth="1"/>
    <col min="13" max="16384" width="9.26953125" style="1"/>
  </cols>
  <sheetData>
    <row r="2" spans="3:12" ht="30" customHeight="1" x14ac:dyDescent="0.35">
      <c r="C2" s="4" t="s">
        <v>35</v>
      </c>
      <c r="D2" s="4"/>
      <c r="E2" s="4"/>
      <c r="F2" s="4"/>
      <c r="G2" s="4"/>
      <c r="H2" s="4"/>
      <c r="I2" s="4"/>
      <c r="J2" s="5" t="s">
        <v>39</v>
      </c>
      <c r="K2" s="5"/>
      <c r="L2" s="5"/>
    </row>
    <row r="3" spans="3:12" ht="30" customHeight="1" x14ac:dyDescent="0.35">
      <c r="C3" s="6"/>
      <c r="D3" s="6"/>
      <c r="E3" s="6"/>
      <c r="F3" s="6"/>
      <c r="G3" s="6"/>
      <c r="H3" s="7"/>
      <c r="I3" s="6"/>
      <c r="J3" s="5" t="s">
        <v>40</v>
      </c>
      <c r="K3" s="5"/>
      <c r="L3" s="5"/>
    </row>
    <row r="4" spans="3:12" ht="30" customHeight="1" x14ac:dyDescent="0.35">
      <c r="C4" s="4" t="s">
        <v>101</v>
      </c>
      <c r="D4" s="4"/>
      <c r="E4" s="4"/>
      <c r="F4" s="4"/>
      <c r="G4" s="4"/>
      <c r="H4" s="4"/>
      <c r="I4" s="4"/>
      <c r="J4" s="8"/>
      <c r="K4" s="8"/>
      <c r="L4" s="8"/>
    </row>
    <row r="5" spans="3:12" ht="21" x14ac:dyDescent="0.5">
      <c r="C5" s="8"/>
      <c r="D5" s="9"/>
      <c r="E5" s="9"/>
      <c r="F5" s="9"/>
      <c r="G5" s="9"/>
      <c r="H5" s="10"/>
      <c r="I5" s="8"/>
      <c r="J5" s="8"/>
      <c r="K5" s="8"/>
      <c r="L5" s="8"/>
    </row>
    <row r="6" spans="3:12" ht="21" x14ac:dyDescent="0.5">
      <c r="C6" s="8"/>
      <c r="D6" s="9"/>
      <c r="E6" s="9"/>
      <c r="F6" s="9"/>
      <c r="G6" s="9"/>
      <c r="H6" s="10"/>
      <c r="I6" s="8"/>
      <c r="J6" s="8"/>
      <c r="K6" s="8"/>
      <c r="L6" s="8"/>
    </row>
    <row r="7" spans="3:12" s="3" customFormat="1" ht="29" x14ac:dyDescent="0.35">
      <c r="C7" s="11" t="s">
        <v>0</v>
      </c>
      <c r="D7" s="11" t="s">
        <v>27</v>
      </c>
      <c r="E7" s="11" t="s">
        <v>28</v>
      </c>
      <c r="F7" s="11" t="s">
        <v>29</v>
      </c>
      <c r="G7" s="11" t="s">
        <v>99</v>
      </c>
      <c r="H7" s="12" t="s">
        <v>30</v>
      </c>
      <c r="I7" s="11" t="s">
        <v>31</v>
      </c>
      <c r="J7" s="11" t="s">
        <v>32</v>
      </c>
      <c r="K7" s="11" t="s">
        <v>33</v>
      </c>
      <c r="L7" s="11" t="s">
        <v>34</v>
      </c>
    </row>
    <row r="8" spans="3:12" s="3" customFormat="1" ht="11.25" customHeight="1" x14ac:dyDescent="0.35">
      <c r="C8" s="13">
        <v>1</v>
      </c>
      <c r="D8" s="13">
        <v>2</v>
      </c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13">
        <v>8</v>
      </c>
      <c r="K8" s="13">
        <v>9</v>
      </c>
      <c r="L8" s="13">
        <v>10</v>
      </c>
    </row>
    <row r="9" spans="3:12" ht="29" x14ac:dyDescent="0.35">
      <c r="C9" s="14" t="s">
        <v>1</v>
      </c>
      <c r="D9" s="15">
        <v>500000149</v>
      </c>
      <c r="E9" s="15" t="s">
        <v>44</v>
      </c>
      <c r="F9" s="15" t="s">
        <v>45</v>
      </c>
      <c r="G9" s="15" t="s">
        <v>46</v>
      </c>
      <c r="H9" s="16"/>
      <c r="I9" s="14">
        <v>110</v>
      </c>
      <c r="J9" s="16">
        <f>H9*I9</f>
        <v>0</v>
      </c>
      <c r="K9" s="17">
        <v>0.23</v>
      </c>
      <c r="L9" s="16">
        <f>J9*1.23</f>
        <v>0</v>
      </c>
    </row>
    <row r="10" spans="3:12" ht="29" x14ac:dyDescent="0.35">
      <c r="C10" s="14" t="s">
        <v>2</v>
      </c>
      <c r="D10" s="15">
        <v>500000449</v>
      </c>
      <c r="E10" s="15" t="s">
        <v>47</v>
      </c>
      <c r="F10" s="15" t="s">
        <v>45</v>
      </c>
      <c r="G10" s="15" t="s">
        <v>48</v>
      </c>
      <c r="H10" s="16"/>
      <c r="I10" s="14">
        <v>100</v>
      </c>
      <c r="J10" s="16">
        <f t="shared" ref="J10:J36" si="0">H10*I10</f>
        <v>0</v>
      </c>
      <c r="K10" s="17">
        <v>0.23</v>
      </c>
      <c r="L10" s="16">
        <f t="shared" ref="L10:L36" si="1">J10*1.23</f>
        <v>0</v>
      </c>
    </row>
    <row r="11" spans="3:12" ht="29" x14ac:dyDescent="0.35">
      <c r="C11" s="14" t="s">
        <v>3</v>
      </c>
      <c r="D11" s="15">
        <v>500000450</v>
      </c>
      <c r="E11" s="15" t="s">
        <v>49</v>
      </c>
      <c r="F11" s="15" t="s">
        <v>45</v>
      </c>
      <c r="G11" s="15" t="s">
        <v>50</v>
      </c>
      <c r="H11" s="16"/>
      <c r="I11" s="14">
        <v>100</v>
      </c>
      <c r="J11" s="16">
        <f t="shared" si="0"/>
        <v>0</v>
      </c>
      <c r="K11" s="17">
        <v>0.23</v>
      </c>
      <c r="L11" s="16">
        <f t="shared" si="1"/>
        <v>0</v>
      </c>
    </row>
    <row r="12" spans="3:12" ht="29" x14ac:dyDescent="0.35">
      <c r="C12" s="14" t="s">
        <v>4</v>
      </c>
      <c r="D12" s="15">
        <v>500000451</v>
      </c>
      <c r="E12" s="15" t="s">
        <v>51</v>
      </c>
      <c r="F12" s="15" t="s">
        <v>45</v>
      </c>
      <c r="G12" s="15" t="s">
        <v>52</v>
      </c>
      <c r="H12" s="16"/>
      <c r="I12" s="14">
        <v>150</v>
      </c>
      <c r="J12" s="16">
        <f t="shared" si="0"/>
        <v>0</v>
      </c>
      <c r="K12" s="17">
        <v>0.23</v>
      </c>
      <c r="L12" s="16">
        <f t="shared" si="1"/>
        <v>0</v>
      </c>
    </row>
    <row r="13" spans="3:12" ht="43.5" x14ac:dyDescent="0.35">
      <c r="C13" s="14" t="s">
        <v>5</v>
      </c>
      <c r="D13" s="15">
        <v>500000452</v>
      </c>
      <c r="E13" s="15" t="s">
        <v>53</v>
      </c>
      <c r="F13" s="15" t="s">
        <v>45</v>
      </c>
      <c r="G13" s="15" t="s">
        <v>54</v>
      </c>
      <c r="H13" s="16"/>
      <c r="I13" s="14">
        <v>170</v>
      </c>
      <c r="J13" s="16">
        <f t="shared" si="0"/>
        <v>0</v>
      </c>
      <c r="K13" s="17">
        <v>0.23</v>
      </c>
      <c r="L13" s="16">
        <f t="shared" si="1"/>
        <v>0</v>
      </c>
    </row>
    <row r="14" spans="3:12" ht="43.5" x14ac:dyDescent="0.35">
      <c r="C14" s="14" t="s">
        <v>7</v>
      </c>
      <c r="D14" s="15">
        <v>500004210</v>
      </c>
      <c r="E14" s="15" t="s">
        <v>55</v>
      </c>
      <c r="F14" s="15" t="s">
        <v>45</v>
      </c>
      <c r="G14" s="15" t="s">
        <v>56</v>
      </c>
      <c r="H14" s="16"/>
      <c r="I14" s="14">
        <v>130</v>
      </c>
      <c r="J14" s="16">
        <f t="shared" si="0"/>
        <v>0</v>
      </c>
      <c r="K14" s="17">
        <v>0.23</v>
      </c>
      <c r="L14" s="16">
        <f t="shared" si="1"/>
        <v>0</v>
      </c>
    </row>
    <row r="15" spans="3:12" ht="29" x14ac:dyDescent="0.35">
      <c r="C15" s="14" t="s">
        <v>8</v>
      </c>
      <c r="D15" s="15">
        <v>500004321</v>
      </c>
      <c r="E15" s="15" t="s">
        <v>57</v>
      </c>
      <c r="F15" s="15" t="s">
        <v>45</v>
      </c>
      <c r="G15" s="15" t="s">
        <v>58</v>
      </c>
      <c r="H15" s="16"/>
      <c r="I15" s="14">
        <v>50</v>
      </c>
      <c r="J15" s="16">
        <f t="shared" si="0"/>
        <v>0</v>
      </c>
      <c r="K15" s="17">
        <v>0.23</v>
      </c>
      <c r="L15" s="16">
        <f t="shared" si="1"/>
        <v>0</v>
      </c>
    </row>
    <row r="16" spans="3:12" ht="43.5" x14ac:dyDescent="0.35">
      <c r="C16" s="14" t="s">
        <v>9</v>
      </c>
      <c r="D16" s="15">
        <v>500004322</v>
      </c>
      <c r="E16" s="15" t="s">
        <v>59</v>
      </c>
      <c r="F16" s="15" t="s">
        <v>45</v>
      </c>
      <c r="G16" s="15" t="s">
        <v>60</v>
      </c>
      <c r="H16" s="16"/>
      <c r="I16" s="14">
        <v>80</v>
      </c>
      <c r="J16" s="16">
        <f t="shared" si="0"/>
        <v>0</v>
      </c>
      <c r="K16" s="17">
        <v>0.23</v>
      </c>
      <c r="L16" s="16">
        <f t="shared" si="1"/>
        <v>0</v>
      </c>
    </row>
    <row r="17" spans="3:12" ht="29" x14ac:dyDescent="0.35">
      <c r="C17" s="14" t="s">
        <v>10</v>
      </c>
      <c r="D17" s="15">
        <v>500004328</v>
      </c>
      <c r="E17" s="15" t="s">
        <v>61</v>
      </c>
      <c r="F17" s="15" t="s">
        <v>45</v>
      </c>
      <c r="G17" s="15" t="s">
        <v>62</v>
      </c>
      <c r="H17" s="16"/>
      <c r="I17" s="14">
        <v>40</v>
      </c>
      <c r="J17" s="16">
        <f t="shared" si="0"/>
        <v>0</v>
      </c>
      <c r="K17" s="17">
        <v>0.23</v>
      </c>
      <c r="L17" s="16">
        <f t="shared" si="1"/>
        <v>0</v>
      </c>
    </row>
    <row r="18" spans="3:12" ht="43.5" x14ac:dyDescent="0.35">
      <c r="C18" s="14" t="s">
        <v>11</v>
      </c>
      <c r="D18" s="15">
        <v>500004329</v>
      </c>
      <c r="E18" s="15" t="s">
        <v>63</v>
      </c>
      <c r="F18" s="15" t="s">
        <v>45</v>
      </c>
      <c r="G18" s="15" t="s">
        <v>64</v>
      </c>
      <c r="H18" s="16"/>
      <c r="I18" s="14">
        <v>110</v>
      </c>
      <c r="J18" s="16">
        <f t="shared" si="0"/>
        <v>0</v>
      </c>
      <c r="K18" s="17">
        <v>0.23</v>
      </c>
      <c r="L18" s="16">
        <f t="shared" si="1"/>
        <v>0</v>
      </c>
    </row>
    <row r="19" spans="3:12" ht="43.5" x14ac:dyDescent="0.35">
      <c r="C19" s="14" t="s">
        <v>12</v>
      </c>
      <c r="D19" s="15">
        <v>500004331</v>
      </c>
      <c r="E19" s="15" t="s">
        <v>65</v>
      </c>
      <c r="F19" s="15" t="s">
        <v>45</v>
      </c>
      <c r="G19" s="15" t="s">
        <v>66</v>
      </c>
      <c r="H19" s="16"/>
      <c r="I19" s="14">
        <v>70</v>
      </c>
      <c r="J19" s="16">
        <f t="shared" si="0"/>
        <v>0</v>
      </c>
      <c r="K19" s="17">
        <v>0.23</v>
      </c>
      <c r="L19" s="16">
        <f t="shared" si="1"/>
        <v>0</v>
      </c>
    </row>
    <row r="20" spans="3:12" ht="29" x14ac:dyDescent="0.35">
      <c r="C20" s="14" t="s">
        <v>13</v>
      </c>
      <c r="D20" s="15">
        <v>500004371</v>
      </c>
      <c r="E20" s="15" t="s">
        <v>67</v>
      </c>
      <c r="F20" s="15" t="s">
        <v>45</v>
      </c>
      <c r="G20" s="15" t="s">
        <v>68</v>
      </c>
      <c r="H20" s="16"/>
      <c r="I20" s="14">
        <v>50</v>
      </c>
      <c r="J20" s="16">
        <f t="shared" si="0"/>
        <v>0</v>
      </c>
      <c r="K20" s="17">
        <v>0.23</v>
      </c>
      <c r="L20" s="16">
        <f t="shared" si="1"/>
        <v>0</v>
      </c>
    </row>
    <row r="21" spans="3:12" ht="29" x14ac:dyDescent="0.35">
      <c r="C21" s="14" t="s">
        <v>14</v>
      </c>
      <c r="D21" s="15">
        <v>500004384</v>
      </c>
      <c r="E21" s="15" t="s">
        <v>69</v>
      </c>
      <c r="F21" s="15" t="s">
        <v>45</v>
      </c>
      <c r="G21" s="15" t="s">
        <v>70</v>
      </c>
      <c r="H21" s="16"/>
      <c r="I21" s="14">
        <v>45</v>
      </c>
      <c r="J21" s="16">
        <f t="shared" si="0"/>
        <v>0</v>
      </c>
      <c r="K21" s="17">
        <v>0.23</v>
      </c>
      <c r="L21" s="16">
        <f t="shared" si="1"/>
        <v>0</v>
      </c>
    </row>
    <row r="22" spans="3:12" ht="43.5" x14ac:dyDescent="0.35">
      <c r="C22" s="14" t="s">
        <v>15</v>
      </c>
      <c r="D22" s="15">
        <v>500007359</v>
      </c>
      <c r="E22" s="15" t="s">
        <v>71</v>
      </c>
      <c r="F22" s="15" t="s">
        <v>45</v>
      </c>
      <c r="G22" s="15" t="s">
        <v>72</v>
      </c>
      <c r="H22" s="16"/>
      <c r="I22" s="14">
        <v>65</v>
      </c>
      <c r="J22" s="16">
        <f t="shared" si="0"/>
        <v>0</v>
      </c>
      <c r="K22" s="17">
        <v>0.23</v>
      </c>
      <c r="L22" s="16">
        <f t="shared" si="1"/>
        <v>0</v>
      </c>
    </row>
    <row r="23" spans="3:12" ht="43.5" x14ac:dyDescent="0.35">
      <c r="C23" s="14" t="s">
        <v>16</v>
      </c>
      <c r="D23" s="15">
        <v>500007622</v>
      </c>
      <c r="E23" s="15" t="s">
        <v>73</v>
      </c>
      <c r="F23" s="15" t="s">
        <v>45</v>
      </c>
      <c r="G23" s="15" t="s">
        <v>74</v>
      </c>
      <c r="H23" s="16"/>
      <c r="I23" s="14">
        <v>40</v>
      </c>
      <c r="J23" s="16">
        <f t="shared" si="0"/>
        <v>0</v>
      </c>
      <c r="K23" s="17">
        <v>0.23</v>
      </c>
      <c r="L23" s="16">
        <f t="shared" si="1"/>
        <v>0</v>
      </c>
    </row>
    <row r="24" spans="3:12" ht="29" x14ac:dyDescent="0.35">
      <c r="C24" s="14" t="s">
        <v>17</v>
      </c>
      <c r="D24" s="15">
        <v>500009190</v>
      </c>
      <c r="E24" s="15" t="s">
        <v>71</v>
      </c>
      <c r="F24" s="15" t="s">
        <v>45</v>
      </c>
      <c r="G24" s="15" t="s">
        <v>75</v>
      </c>
      <c r="H24" s="16"/>
      <c r="I24" s="14">
        <v>40</v>
      </c>
      <c r="J24" s="16">
        <f t="shared" si="0"/>
        <v>0</v>
      </c>
      <c r="K24" s="17">
        <v>0.23</v>
      </c>
      <c r="L24" s="16">
        <f t="shared" si="1"/>
        <v>0</v>
      </c>
    </row>
    <row r="25" spans="3:12" ht="29" x14ac:dyDescent="0.35">
      <c r="C25" s="14" t="s">
        <v>18</v>
      </c>
      <c r="D25" s="15">
        <v>500011244</v>
      </c>
      <c r="E25" s="15" t="s">
        <v>51</v>
      </c>
      <c r="F25" s="15" t="s">
        <v>45</v>
      </c>
      <c r="G25" s="15" t="s">
        <v>76</v>
      </c>
      <c r="H25" s="16"/>
      <c r="I25" s="14">
        <v>60</v>
      </c>
      <c r="J25" s="16">
        <f t="shared" si="0"/>
        <v>0</v>
      </c>
      <c r="K25" s="17">
        <v>0.23</v>
      </c>
      <c r="L25" s="16">
        <f t="shared" si="1"/>
        <v>0</v>
      </c>
    </row>
    <row r="26" spans="3:12" ht="29" x14ac:dyDescent="0.35">
      <c r="C26" s="14" t="s">
        <v>19</v>
      </c>
      <c r="D26" s="15">
        <v>500011478</v>
      </c>
      <c r="E26" s="15" t="s">
        <v>77</v>
      </c>
      <c r="F26" s="15" t="s">
        <v>45</v>
      </c>
      <c r="G26" s="15" t="s">
        <v>78</v>
      </c>
      <c r="H26" s="16"/>
      <c r="I26" s="14">
        <v>35</v>
      </c>
      <c r="J26" s="16">
        <f t="shared" si="0"/>
        <v>0</v>
      </c>
      <c r="K26" s="17">
        <v>0.23</v>
      </c>
      <c r="L26" s="16">
        <f t="shared" si="1"/>
        <v>0</v>
      </c>
    </row>
    <row r="27" spans="3:12" ht="43.5" x14ac:dyDescent="0.35">
      <c r="C27" s="14" t="s">
        <v>20</v>
      </c>
      <c r="D27" s="15">
        <v>500011479</v>
      </c>
      <c r="E27" s="15" t="s">
        <v>79</v>
      </c>
      <c r="F27" s="15" t="s">
        <v>45</v>
      </c>
      <c r="G27" s="15" t="s">
        <v>80</v>
      </c>
      <c r="H27" s="16"/>
      <c r="I27" s="14">
        <v>35</v>
      </c>
      <c r="J27" s="16">
        <f t="shared" si="0"/>
        <v>0</v>
      </c>
      <c r="K27" s="17">
        <v>0.23</v>
      </c>
      <c r="L27" s="16">
        <f t="shared" si="1"/>
        <v>0</v>
      </c>
    </row>
    <row r="28" spans="3:12" ht="29" x14ac:dyDescent="0.35">
      <c r="C28" s="14" t="s">
        <v>21</v>
      </c>
      <c r="D28" s="15">
        <v>500011678</v>
      </c>
      <c r="E28" s="15" t="s">
        <v>81</v>
      </c>
      <c r="F28" s="15" t="s">
        <v>45</v>
      </c>
      <c r="G28" s="15" t="s">
        <v>82</v>
      </c>
      <c r="H28" s="16"/>
      <c r="I28" s="14">
        <v>30</v>
      </c>
      <c r="J28" s="16">
        <f t="shared" si="0"/>
        <v>0</v>
      </c>
      <c r="K28" s="17">
        <v>0.23</v>
      </c>
      <c r="L28" s="16">
        <f t="shared" si="1"/>
        <v>0</v>
      </c>
    </row>
    <row r="29" spans="3:12" ht="43.5" x14ac:dyDescent="0.35">
      <c r="C29" s="14" t="s">
        <v>22</v>
      </c>
      <c r="D29" s="15">
        <v>500011679</v>
      </c>
      <c r="E29" s="15" t="s">
        <v>83</v>
      </c>
      <c r="F29" s="15" t="s">
        <v>45</v>
      </c>
      <c r="G29" s="15" t="s">
        <v>84</v>
      </c>
      <c r="H29" s="16"/>
      <c r="I29" s="14">
        <v>35</v>
      </c>
      <c r="J29" s="16">
        <f t="shared" si="0"/>
        <v>0</v>
      </c>
      <c r="K29" s="17">
        <v>0.23</v>
      </c>
      <c r="L29" s="16">
        <f t="shared" si="1"/>
        <v>0</v>
      </c>
    </row>
    <row r="30" spans="3:12" ht="29" x14ac:dyDescent="0.35">
      <c r="C30" s="14" t="s">
        <v>23</v>
      </c>
      <c r="D30" s="15">
        <v>500011837</v>
      </c>
      <c r="E30" s="15" t="s">
        <v>85</v>
      </c>
      <c r="F30" s="15" t="s">
        <v>45</v>
      </c>
      <c r="G30" s="15" t="s">
        <v>86</v>
      </c>
      <c r="H30" s="16"/>
      <c r="I30" s="14">
        <v>45</v>
      </c>
      <c r="J30" s="16">
        <f t="shared" ref="J30:J32" si="2">H30*I30</f>
        <v>0</v>
      </c>
      <c r="K30" s="17">
        <v>0.23</v>
      </c>
      <c r="L30" s="16">
        <f t="shared" ref="L30:L32" si="3">J30*1.23</f>
        <v>0</v>
      </c>
    </row>
    <row r="31" spans="3:12" ht="29" x14ac:dyDescent="0.35">
      <c r="C31" s="14" t="s">
        <v>24</v>
      </c>
      <c r="D31" s="15">
        <v>500012298</v>
      </c>
      <c r="E31" s="15" t="s">
        <v>87</v>
      </c>
      <c r="F31" s="15" t="s">
        <v>45</v>
      </c>
      <c r="G31" s="15" t="s">
        <v>88</v>
      </c>
      <c r="H31" s="16"/>
      <c r="I31" s="14">
        <v>145</v>
      </c>
      <c r="J31" s="16">
        <f t="shared" si="2"/>
        <v>0</v>
      </c>
      <c r="K31" s="17">
        <v>0.23</v>
      </c>
      <c r="L31" s="16">
        <f t="shared" si="3"/>
        <v>0</v>
      </c>
    </row>
    <row r="32" spans="3:12" ht="43.5" x14ac:dyDescent="0.35">
      <c r="C32" s="14" t="s">
        <v>25</v>
      </c>
      <c r="D32" s="15">
        <v>500012311</v>
      </c>
      <c r="E32" s="15" t="s">
        <v>89</v>
      </c>
      <c r="F32" s="15" t="s">
        <v>45</v>
      </c>
      <c r="G32" s="15" t="s">
        <v>90</v>
      </c>
      <c r="H32" s="16"/>
      <c r="I32" s="14">
        <v>80</v>
      </c>
      <c r="J32" s="16">
        <f t="shared" si="2"/>
        <v>0</v>
      </c>
      <c r="K32" s="17">
        <v>0.23</v>
      </c>
      <c r="L32" s="16">
        <f t="shared" si="3"/>
        <v>0</v>
      </c>
    </row>
    <row r="33" spans="3:12" ht="43.5" x14ac:dyDescent="0.35">
      <c r="C33" s="14" t="s">
        <v>26</v>
      </c>
      <c r="D33" s="15">
        <v>500012312</v>
      </c>
      <c r="E33" s="15" t="s">
        <v>91</v>
      </c>
      <c r="F33" s="15" t="s">
        <v>45</v>
      </c>
      <c r="G33" s="15" t="s">
        <v>92</v>
      </c>
      <c r="H33" s="16"/>
      <c r="I33" s="14">
        <v>90</v>
      </c>
      <c r="J33" s="16">
        <f t="shared" si="0"/>
        <v>0</v>
      </c>
      <c r="K33" s="17">
        <v>0.23</v>
      </c>
      <c r="L33" s="16">
        <f t="shared" si="1"/>
        <v>0</v>
      </c>
    </row>
    <row r="34" spans="3:12" ht="29" x14ac:dyDescent="0.35">
      <c r="C34" s="14" t="s">
        <v>41</v>
      </c>
      <c r="D34" s="15">
        <v>500014010</v>
      </c>
      <c r="E34" s="15" t="s">
        <v>93</v>
      </c>
      <c r="F34" s="15" t="s">
        <v>45</v>
      </c>
      <c r="G34" s="15" t="s">
        <v>94</v>
      </c>
      <c r="H34" s="16"/>
      <c r="I34" s="14">
        <v>120</v>
      </c>
      <c r="J34" s="16">
        <f t="shared" si="0"/>
        <v>0</v>
      </c>
      <c r="K34" s="17">
        <v>0.23</v>
      </c>
      <c r="L34" s="16">
        <f t="shared" si="1"/>
        <v>0</v>
      </c>
    </row>
    <row r="35" spans="3:12" ht="29" x14ac:dyDescent="0.35">
      <c r="C35" s="14" t="s">
        <v>42</v>
      </c>
      <c r="D35" s="15">
        <v>500014283</v>
      </c>
      <c r="E35" s="15" t="s">
        <v>95</v>
      </c>
      <c r="F35" s="15" t="s">
        <v>45</v>
      </c>
      <c r="G35" s="15" t="s">
        <v>96</v>
      </c>
      <c r="H35" s="16"/>
      <c r="I35" s="14">
        <v>120</v>
      </c>
      <c r="J35" s="16">
        <f t="shared" si="0"/>
        <v>0</v>
      </c>
      <c r="K35" s="17">
        <v>0.23</v>
      </c>
      <c r="L35" s="16">
        <f t="shared" si="1"/>
        <v>0</v>
      </c>
    </row>
    <row r="36" spans="3:12" ht="43.5" x14ac:dyDescent="0.35">
      <c r="C36" s="14" t="s">
        <v>43</v>
      </c>
      <c r="D36" s="15">
        <v>500014284</v>
      </c>
      <c r="E36" s="15" t="s">
        <v>97</v>
      </c>
      <c r="F36" s="15" t="s">
        <v>45</v>
      </c>
      <c r="G36" s="15" t="s">
        <v>98</v>
      </c>
      <c r="H36" s="16"/>
      <c r="I36" s="14">
        <v>120</v>
      </c>
      <c r="J36" s="16">
        <f t="shared" si="0"/>
        <v>0</v>
      </c>
      <c r="K36" s="17">
        <v>0.23</v>
      </c>
      <c r="L36" s="16">
        <f t="shared" si="1"/>
        <v>0</v>
      </c>
    </row>
    <row r="37" spans="3:12" ht="36" customHeight="1" x14ac:dyDescent="0.35">
      <c r="C37" s="18" t="s">
        <v>36</v>
      </c>
      <c r="D37" s="19"/>
      <c r="E37" s="19"/>
      <c r="F37" s="19"/>
      <c r="G37" s="19"/>
      <c r="H37" s="20"/>
      <c r="I37" s="21" t="s">
        <v>6</v>
      </c>
      <c r="J37" s="22">
        <f>SUM(J9:J36)</f>
        <v>0</v>
      </c>
      <c r="K37" s="23">
        <v>0.23</v>
      </c>
      <c r="L37" s="22">
        <f>SUM(L9:L36)</f>
        <v>0</v>
      </c>
    </row>
    <row r="38" spans="3:12" x14ac:dyDescent="0.35">
      <c r="C38" s="8"/>
      <c r="D38" s="8"/>
      <c r="E38" s="8"/>
      <c r="F38" s="8"/>
      <c r="G38" s="8"/>
      <c r="H38" s="10"/>
      <c r="I38" s="8"/>
      <c r="J38" s="8"/>
      <c r="K38" s="8"/>
      <c r="L38" s="8"/>
    </row>
    <row r="39" spans="3:12" x14ac:dyDescent="0.35">
      <c r="C39" s="8"/>
      <c r="D39" s="8"/>
      <c r="E39" s="8"/>
      <c r="F39" s="8"/>
      <c r="G39" s="8"/>
      <c r="H39" s="10"/>
      <c r="I39" s="8"/>
      <c r="J39" s="8"/>
      <c r="K39" s="8"/>
      <c r="L39" s="8"/>
    </row>
    <row r="40" spans="3:12" x14ac:dyDescent="0.35">
      <c r="C40" s="8"/>
      <c r="D40" s="8"/>
      <c r="E40" s="8"/>
      <c r="F40" s="8"/>
      <c r="G40" s="8"/>
      <c r="H40" s="10"/>
      <c r="I40" s="8"/>
      <c r="J40" s="8"/>
      <c r="K40" s="8"/>
      <c r="L40" s="8"/>
    </row>
    <row r="41" spans="3:12" x14ac:dyDescent="0.35">
      <c r="C41" s="8"/>
      <c r="D41" s="8"/>
      <c r="E41" s="8"/>
      <c r="F41" s="8"/>
      <c r="G41" s="8"/>
      <c r="H41" s="10"/>
      <c r="I41" s="8"/>
      <c r="J41" s="8"/>
      <c r="K41" s="8"/>
      <c r="L41" s="8"/>
    </row>
    <row r="42" spans="3:12" x14ac:dyDescent="0.35">
      <c r="C42" s="8"/>
      <c r="D42" s="8"/>
      <c r="E42" s="8"/>
      <c r="F42" s="8"/>
      <c r="G42" s="25"/>
      <c r="H42" s="10"/>
      <c r="I42" s="8"/>
      <c r="J42" s="8"/>
      <c r="K42" s="8"/>
      <c r="L42" s="8"/>
    </row>
    <row r="43" spans="3:12" ht="16" x14ac:dyDescent="0.35">
      <c r="C43" s="8"/>
      <c r="D43" s="8"/>
      <c r="E43" s="8"/>
      <c r="F43" s="8"/>
      <c r="G43" s="24" t="s">
        <v>38</v>
      </c>
      <c r="H43" s="10"/>
      <c r="I43" s="8"/>
      <c r="J43" s="8"/>
      <c r="K43" s="8"/>
      <c r="L43" s="8"/>
    </row>
  </sheetData>
  <mergeCells count="5">
    <mergeCell ref="J2:L2"/>
    <mergeCell ref="J3:L3"/>
    <mergeCell ref="C37:H37"/>
    <mergeCell ref="C4:I4"/>
    <mergeCell ref="C2:I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5163-5E81-427C-BAB0-A7BF9FE88500}">
  <sheetPr>
    <pageSetUpPr fitToPage="1"/>
  </sheetPr>
  <dimension ref="C2:L37"/>
  <sheetViews>
    <sheetView workbookViewId="0">
      <selection activeCell="O14" sqref="O14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26953125" style="1" customWidth="1"/>
    <col min="5" max="5" width="44.08984375" style="1" customWidth="1"/>
    <col min="6" max="6" width="4.453125" style="1" customWidth="1"/>
    <col min="7" max="7" width="45.453125" style="1" customWidth="1"/>
    <col min="8" max="8" width="11.453125" style="2" customWidth="1"/>
    <col min="9" max="9" width="9.54296875" style="1" customWidth="1"/>
    <col min="10" max="10" width="11" style="1" customWidth="1"/>
    <col min="11" max="11" width="9.26953125" style="1"/>
    <col min="12" max="12" width="13.26953125" style="1" customWidth="1"/>
    <col min="13" max="16384" width="9.26953125" style="1"/>
  </cols>
  <sheetData>
    <row r="2" spans="3:12" ht="30" customHeight="1" x14ac:dyDescent="0.35">
      <c r="C2" s="4" t="s">
        <v>35</v>
      </c>
      <c r="D2" s="4"/>
      <c r="E2" s="4"/>
      <c r="F2" s="4"/>
      <c r="G2" s="4"/>
      <c r="H2" s="4"/>
      <c r="I2" s="4"/>
      <c r="J2" s="5" t="s">
        <v>39</v>
      </c>
      <c r="K2" s="5"/>
      <c r="L2" s="5"/>
    </row>
    <row r="3" spans="3:12" ht="30" customHeight="1" x14ac:dyDescent="0.35">
      <c r="C3" s="6"/>
      <c r="D3" s="6"/>
      <c r="E3" s="6"/>
      <c r="F3" s="6"/>
      <c r="G3" s="6"/>
      <c r="H3" s="7"/>
      <c r="I3" s="6"/>
      <c r="J3" s="5" t="s">
        <v>40</v>
      </c>
      <c r="K3" s="5"/>
      <c r="L3" s="5"/>
    </row>
    <row r="4" spans="3:12" ht="30" customHeight="1" x14ac:dyDescent="0.35">
      <c r="C4" s="4" t="s">
        <v>100</v>
      </c>
      <c r="D4" s="4"/>
      <c r="E4" s="4"/>
      <c r="F4" s="4"/>
      <c r="G4" s="4"/>
      <c r="H4" s="4"/>
      <c r="I4" s="4"/>
      <c r="J4" s="8"/>
      <c r="K4" s="8"/>
      <c r="L4" s="8"/>
    </row>
    <row r="5" spans="3:12" ht="21" x14ac:dyDescent="0.5">
      <c r="C5" s="8"/>
      <c r="D5" s="9"/>
      <c r="E5" s="9"/>
      <c r="F5" s="9"/>
      <c r="G5" s="9"/>
      <c r="H5" s="10"/>
      <c r="I5" s="8"/>
      <c r="J5" s="8"/>
      <c r="K5" s="8"/>
      <c r="L5" s="8"/>
    </row>
    <row r="6" spans="3:12" ht="21" x14ac:dyDescent="0.5">
      <c r="C6" s="8"/>
      <c r="D6" s="9"/>
      <c r="E6" s="9"/>
      <c r="F6" s="9"/>
      <c r="G6" s="9"/>
      <c r="H6" s="10"/>
      <c r="I6" s="8"/>
      <c r="J6" s="8"/>
      <c r="K6" s="8"/>
      <c r="L6" s="8"/>
    </row>
    <row r="7" spans="3:12" s="3" customFormat="1" ht="29" x14ac:dyDescent="0.35">
      <c r="C7" s="11" t="s">
        <v>0</v>
      </c>
      <c r="D7" s="11" t="s">
        <v>27</v>
      </c>
      <c r="E7" s="11" t="s">
        <v>28</v>
      </c>
      <c r="F7" s="11" t="s">
        <v>29</v>
      </c>
      <c r="G7" s="11" t="s">
        <v>37</v>
      </c>
      <c r="H7" s="12" t="s">
        <v>30</v>
      </c>
      <c r="I7" s="11" t="s">
        <v>31</v>
      </c>
      <c r="J7" s="11" t="s">
        <v>32</v>
      </c>
      <c r="K7" s="11" t="s">
        <v>33</v>
      </c>
      <c r="L7" s="11" t="s">
        <v>34</v>
      </c>
    </row>
    <row r="8" spans="3:12" s="3" customFormat="1" ht="11.25" customHeight="1" x14ac:dyDescent="0.35">
      <c r="C8" s="13">
        <v>1</v>
      </c>
      <c r="D8" s="13">
        <v>2</v>
      </c>
      <c r="E8" s="13">
        <v>3</v>
      </c>
      <c r="F8" s="13">
        <v>4</v>
      </c>
      <c r="G8" s="13">
        <v>5</v>
      </c>
      <c r="H8" s="13">
        <v>7</v>
      </c>
      <c r="I8" s="13">
        <v>8</v>
      </c>
      <c r="J8" s="13">
        <v>9</v>
      </c>
      <c r="K8" s="13">
        <v>10</v>
      </c>
      <c r="L8" s="13">
        <v>11</v>
      </c>
    </row>
    <row r="9" spans="3:12" ht="43.5" x14ac:dyDescent="0.35">
      <c r="C9" s="14" t="s">
        <v>1</v>
      </c>
      <c r="D9" s="15">
        <v>500004446</v>
      </c>
      <c r="E9" s="15" t="s">
        <v>102</v>
      </c>
      <c r="F9" s="15" t="s">
        <v>45</v>
      </c>
      <c r="G9" s="15" t="s">
        <v>103</v>
      </c>
      <c r="H9" s="16"/>
      <c r="I9" s="14">
        <v>40</v>
      </c>
      <c r="J9" s="16">
        <f>H9*I9</f>
        <v>0</v>
      </c>
      <c r="K9" s="17">
        <v>0.23</v>
      </c>
      <c r="L9" s="16">
        <f>J9*1.23</f>
        <v>0</v>
      </c>
    </row>
    <row r="10" spans="3:12" ht="43.5" x14ac:dyDescent="0.35">
      <c r="C10" s="14" t="s">
        <v>2</v>
      </c>
      <c r="D10" s="15">
        <v>500004464</v>
      </c>
      <c r="E10" s="15" t="s">
        <v>73</v>
      </c>
      <c r="F10" s="15" t="s">
        <v>45</v>
      </c>
      <c r="G10" s="15" t="s">
        <v>104</v>
      </c>
      <c r="H10" s="16"/>
      <c r="I10" s="14">
        <v>415</v>
      </c>
      <c r="J10" s="16">
        <f t="shared" ref="J10:J30" si="0">H10*I10</f>
        <v>0</v>
      </c>
      <c r="K10" s="17">
        <v>0.23</v>
      </c>
      <c r="L10" s="16">
        <f t="shared" ref="L10:L30" si="1">J10*1.23</f>
        <v>0</v>
      </c>
    </row>
    <row r="11" spans="3:12" ht="29" x14ac:dyDescent="0.35">
      <c r="C11" s="14" t="s">
        <v>3</v>
      </c>
      <c r="D11" s="15">
        <v>500004466</v>
      </c>
      <c r="E11" s="15" t="s">
        <v>69</v>
      </c>
      <c r="F11" s="15" t="s">
        <v>45</v>
      </c>
      <c r="G11" s="15" t="s">
        <v>105</v>
      </c>
      <c r="H11" s="16"/>
      <c r="I11" s="14">
        <v>30</v>
      </c>
      <c r="J11" s="16">
        <f t="shared" si="0"/>
        <v>0</v>
      </c>
      <c r="K11" s="17">
        <v>0.23</v>
      </c>
      <c r="L11" s="16">
        <f t="shared" si="1"/>
        <v>0</v>
      </c>
    </row>
    <row r="12" spans="3:12" ht="29" x14ac:dyDescent="0.35">
      <c r="C12" s="14" t="s">
        <v>4</v>
      </c>
      <c r="D12" s="15">
        <v>500004567</v>
      </c>
      <c r="E12" s="15" t="s">
        <v>93</v>
      </c>
      <c r="F12" s="15" t="s">
        <v>45</v>
      </c>
      <c r="G12" s="15" t="s">
        <v>106</v>
      </c>
      <c r="H12" s="16"/>
      <c r="I12" s="14">
        <v>90</v>
      </c>
      <c r="J12" s="16">
        <f t="shared" si="0"/>
        <v>0</v>
      </c>
      <c r="K12" s="17">
        <v>0.23</v>
      </c>
      <c r="L12" s="16">
        <f t="shared" si="1"/>
        <v>0</v>
      </c>
    </row>
    <row r="13" spans="3:12" ht="43.5" x14ac:dyDescent="0.35">
      <c r="C13" s="14" t="s">
        <v>5</v>
      </c>
      <c r="D13" s="15">
        <v>500004568</v>
      </c>
      <c r="E13" s="15" t="s">
        <v>107</v>
      </c>
      <c r="F13" s="15" t="s">
        <v>45</v>
      </c>
      <c r="G13" s="15" t="s">
        <v>108</v>
      </c>
      <c r="H13" s="16"/>
      <c r="I13" s="14">
        <v>320</v>
      </c>
      <c r="J13" s="16">
        <f t="shared" si="0"/>
        <v>0</v>
      </c>
      <c r="K13" s="17">
        <v>0.23</v>
      </c>
      <c r="L13" s="16">
        <f t="shared" si="1"/>
        <v>0</v>
      </c>
    </row>
    <row r="14" spans="3:12" ht="43.5" x14ac:dyDescent="0.35">
      <c r="C14" s="14" t="s">
        <v>7</v>
      </c>
      <c r="D14" s="15">
        <v>500004570</v>
      </c>
      <c r="E14" s="15" t="s">
        <v>97</v>
      </c>
      <c r="F14" s="15" t="s">
        <v>45</v>
      </c>
      <c r="G14" s="15" t="s">
        <v>109</v>
      </c>
      <c r="H14" s="16"/>
      <c r="I14" s="14">
        <v>30</v>
      </c>
      <c r="J14" s="16">
        <f t="shared" si="0"/>
        <v>0</v>
      </c>
      <c r="K14" s="17">
        <v>0.23</v>
      </c>
      <c r="L14" s="16">
        <f t="shared" si="1"/>
        <v>0</v>
      </c>
    </row>
    <row r="15" spans="3:12" ht="29" x14ac:dyDescent="0.35">
      <c r="C15" s="14" t="s">
        <v>8</v>
      </c>
      <c r="D15" s="15">
        <v>500004571</v>
      </c>
      <c r="E15" s="15" t="s">
        <v>110</v>
      </c>
      <c r="F15" s="15" t="s">
        <v>45</v>
      </c>
      <c r="G15" s="15" t="s">
        <v>111</v>
      </c>
      <c r="H15" s="16"/>
      <c r="I15" s="14">
        <v>90</v>
      </c>
      <c r="J15" s="16">
        <f t="shared" si="0"/>
        <v>0</v>
      </c>
      <c r="K15" s="17">
        <v>0.23</v>
      </c>
      <c r="L15" s="16">
        <f t="shared" si="1"/>
        <v>0</v>
      </c>
    </row>
    <row r="16" spans="3:12" ht="43.5" x14ac:dyDescent="0.35">
      <c r="C16" s="14" t="s">
        <v>9</v>
      </c>
      <c r="D16" s="15">
        <v>500004573</v>
      </c>
      <c r="E16" s="15" t="s">
        <v>112</v>
      </c>
      <c r="F16" s="15" t="s">
        <v>45</v>
      </c>
      <c r="G16" s="15" t="s">
        <v>113</v>
      </c>
      <c r="H16" s="16"/>
      <c r="I16" s="14">
        <v>130</v>
      </c>
      <c r="J16" s="16">
        <f t="shared" si="0"/>
        <v>0</v>
      </c>
      <c r="K16" s="17">
        <v>0.23</v>
      </c>
      <c r="L16" s="16">
        <f t="shared" si="1"/>
        <v>0</v>
      </c>
    </row>
    <row r="17" spans="3:12" ht="43.5" x14ac:dyDescent="0.35">
      <c r="C17" s="14" t="s">
        <v>10</v>
      </c>
      <c r="D17" s="15">
        <v>500004737</v>
      </c>
      <c r="E17" s="15" t="s">
        <v>114</v>
      </c>
      <c r="F17" s="15" t="s">
        <v>45</v>
      </c>
      <c r="G17" s="15" t="s">
        <v>115</v>
      </c>
      <c r="H17" s="16"/>
      <c r="I17" s="14">
        <v>480</v>
      </c>
      <c r="J17" s="16">
        <f t="shared" si="0"/>
        <v>0</v>
      </c>
      <c r="K17" s="17">
        <v>0.23</v>
      </c>
      <c r="L17" s="16">
        <f t="shared" si="1"/>
        <v>0</v>
      </c>
    </row>
    <row r="18" spans="3:12" ht="58" x14ac:dyDescent="0.35">
      <c r="C18" s="14" t="s">
        <v>11</v>
      </c>
      <c r="D18" s="15">
        <v>500004578</v>
      </c>
      <c r="E18" s="15" t="s">
        <v>116</v>
      </c>
      <c r="F18" s="15" t="s">
        <v>45</v>
      </c>
      <c r="G18" s="15" t="s">
        <v>117</v>
      </c>
      <c r="H18" s="16"/>
      <c r="I18" s="14">
        <v>85</v>
      </c>
      <c r="J18" s="16">
        <f t="shared" si="0"/>
        <v>0</v>
      </c>
      <c r="K18" s="17">
        <v>0.23</v>
      </c>
      <c r="L18" s="16">
        <f t="shared" si="1"/>
        <v>0</v>
      </c>
    </row>
    <row r="19" spans="3:12" ht="29" x14ac:dyDescent="0.35">
      <c r="C19" s="14" t="s">
        <v>12</v>
      </c>
      <c r="D19" s="15">
        <v>500004738</v>
      </c>
      <c r="E19" s="15" t="s">
        <v>118</v>
      </c>
      <c r="F19" s="15" t="s">
        <v>45</v>
      </c>
      <c r="G19" s="15" t="s">
        <v>119</v>
      </c>
      <c r="H19" s="16"/>
      <c r="I19" s="14">
        <v>200</v>
      </c>
      <c r="J19" s="16">
        <f t="shared" si="0"/>
        <v>0</v>
      </c>
      <c r="K19" s="17">
        <v>0.23</v>
      </c>
      <c r="L19" s="16">
        <f t="shared" si="1"/>
        <v>0</v>
      </c>
    </row>
    <row r="20" spans="3:12" ht="43.5" x14ac:dyDescent="0.35">
      <c r="C20" s="14" t="s">
        <v>13</v>
      </c>
      <c r="D20" s="15">
        <v>500004753</v>
      </c>
      <c r="E20" s="15" t="s">
        <v>120</v>
      </c>
      <c r="F20" s="15" t="s">
        <v>45</v>
      </c>
      <c r="G20" s="15" t="s">
        <v>121</v>
      </c>
      <c r="H20" s="16"/>
      <c r="I20" s="14">
        <v>180</v>
      </c>
      <c r="J20" s="16">
        <f t="shared" si="0"/>
        <v>0</v>
      </c>
      <c r="K20" s="17">
        <v>0.23</v>
      </c>
      <c r="L20" s="16">
        <f t="shared" si="1"/>
        <v>0</v>
      </c>
    </row>
    <row r="21" spans="3:12" ht="58" x14ac:dyDescent="0.35">
      <c r="C21" s="14" t="s">
        <v>14</v>
      </c>
      <c r="D21" s="15">
        <v>500005487</v>
      </c>
      <c r="E21" s="15" t="s">
        <v>97</v>
      </c>
      <c r="F21" s="15" t="s">
        <v>45</v>
      </c>
      <c r="G21" s="15" t="s">
        <v>122</v>
      </c>
      <c r="H21" s="16"/>
      <c r="I21" s="14">
        <v>300</v>
      </c>
      <c r="J21" s="16">
        <f t="shared" si="0"/>
        <v>0</v>
      </c>
      <c r="K21" s="17">
        <v>0.23</v>
      </c>
      <c r="L21" s="16">
        <f t="shared" si="1"/>
        <v>0</v>
      </c>
    </row>
    <row r="22" spans="3:12" ht="43.5" x14ac:dyDescent="0.35">
      <c r="C22" s="14" t="s">
        <v>15</v>
      </c>
      <c r="D22" s="15">
        <v>500005579</v>
      </c>
      <c r="E22" s="15" t="s">
        <v>123</v>
      </c>
      <c r="F22" s="15" t="s">
        <v>45</v>
      </c>
      <c r="G22" s="15" t="s">
        <v>124</v>
      </c>
      <c r="H22" s="16"/>
      <c r="I22" s="14">
        <v>45</v>
      </c>
      <c r="J22" s="16">
        <f t="shared" si="0"/>
        <v>0</v>
      </c>
      <c r="K22" s="17">
        <v>0.23</v>
      </c>
      <c r="L22" s="16">
        <f t="shared" si="1"/>
        <v>0</v>
      </c>
    </row>
    <row r="23" spans="3:12" x14ac:dyDescent="0.35">
      <c r="C23" s="14" t="s">
        <v>16</v>
      </c>
      <c r="D23" s="15">
        <v>500007417</v>
      </c>
      <c r="E23" s="15" t="s">
        <v>125</v>
      </c>
      <c r="F23" s="15" t="s">
        <v>45</v>
      </c>
      <c r="G23" s="15" t="s">
        <v>126</v>
      </c>
      <c r="H23" s="16"/>
      <c r="I23" s="14">
        <v>45</v>
      </c>
      <c r="J23" s="16">
        <f t="shared" si="0"/>
        <v>0</v>
      </c>
      <c r="K23" s="17">
        <v>0.23</v>
      </c>
      <c r="L23" s="16">
        <f t="shared" si="1"/>
        <v>0</v>
      </c>
    </row>
    <row r="24" spans="3:12" ht="29" x14ac:dyDescent="0.35">
      <c r="C24" s="14" t="s">
        <v>17</v>
      </c>
      <c r="D24" s="15">
        <v>500007577</v>
      </c>
      <c r="E24" s="15" t="s">
        <v>127</v>
      </c>
      <c r="F24" s="15" t="s">
        <v>45</v>
      </c>
      <c r="G24" s="15" t="s">
        <v>128</v>
      </c>
      <c r="H24" s="16"/>
      <c r="I24" s="14">
        <v>55</v>
      </c>
      <c r="J24" s="16">
        <f t="shared" si="0"/>
        <v>0</v>
      </c>
      <c r="K24" s="17">
        <v>0.23</v>
      </c>
      <c r="L24" s="16">
        <f t="shared" si="1"/>
        <v>0</v>
      </c>
    </row>
    <row r="25" spans="3:12" ht="29" x14ac:dyDescent="0.35">
      <c r="C25" s="14" t="s">
        <v>18</v>
      </c>
      <c r="D25" s="15">
        <v>500008205</v>
      </c>
      <c r="E25" s="15" t="s">
        <v>51</v>
      </c>
      <c r="F25" s="15" t="s">
        <v>45</v>
      </c>
      <c r="G25" s="15" t="s">
        <v>129</v>
      </c>
      <c r="H25" s="16"/>
      <c r="I25" s="14">
        <v>45</v>
      </c>
      <c r="J25" s="16">
        <f t="shared" si="0"/>
        <v>0</v>
      </c>
      <c r="K25" s="17">
        <v>0.23</v>
      </c>
      <c r="L25" s="16">
        <f t="shared" si="1"/>
        <v>0</v>
      </c>
    </row>
    <row r="26" spans="3:12" ht="43.5" x14ac:dyDescent="0.35">
      <c r="C26" s="14" t="s">
        <v>19</v>
      </c>
      <c r="D26" s="15">
        <v>500008993</v>
      </c>
      <c r="E26" s="15" t="s">
        <v>71</v>
      </c>
      <c r="F26" s="15" t="s">
        <v>45</v>
      </c>
      <c r="G26" s="15" t="s">
        <v>130</v>
      </c>
      <c r="H26" s="16"/>
      <c r="I26" s="14">
        <v>110</v>
      </c>
      <c r="J26" s="16">
        <f t="shared" si="0"/>
        <v>0</v>
      </c>
      <c r="K26" s="17">
        <v>0.23</v>
      </c>
      <c r="L26" s="16">
        <f t="shared" si="1"/>
        <v>0</v>
      </c>
    </row>
    <row r="27" spans="3:12" ht="29" x14ac:dyDescent="0.35">
      <c r="C27" s="14" t="s">
        <v>20</v>
      </c>
      <c r="D27" s="15">
        <v>500009158</v>
      </c>
      <c r="E27" s="15" t="s">
        <v>131</v>
      </c>
      <c r="F27" s="15" t="s">
        <v>45</v>
      </c>
      <c r="G27" s="15" t="s">
        <v>132</v>
      </c>
      <c r="H27" s="16"/>
      <c r="I27" s="14">
        <v>150</v>
      </c>
      <c r="J27" s="16">
        <f t="shared" si="0"/>
        <v>0</v>
      </c>
      <c r="K27" s="17">
        <v>0.23</v>
      </c>
      <c r="L27" s="16">
        <f t="shared" si="1"/>
        <v>0</v>
      </c>
    </row>
    <row r="28" spans="3:12" ht="29" x14ac:dyDescent="0.35">
      <c r="C28" s="14" t="s">
        <v>21</v>
      </c>
      <c r="D28" s="15">
        <v>500009883</v>
      </c>
      <c r="E28" s="15" t="s">
        <v>133</v>
      </c>
      <c r="F28" s="15" t="s">
        <v>45</v>
      </c>
      <c r="G28" s="15" t="s">
        <v>134</v>
      </c>
      <c r="H28" s="16"/>
      <c r="I28" s="14">
        <v>100</v>
      </c>
      <c r="J28" s="16">
        <f t="shared" si="0"/>
        <v>0</v>
      </c>
      <c r="K28" s="17">
        <v>0.23</v>
      </c>
      <c r="L28" s="16">
        <f t="shared" si="1"/>
        <v>0</v>
      </c>
    </row>
    <row r="29" spans="3:12" ht="29" x14ac:dyDescent="0.35">
      <c r="C29" s="14" t="s">
        <v>22</v>
      </c>
      <c r="D29" s="15">
        <v>500013800</v>
      </c>
      <c r="E29" s="15" t="s">
        <v>135</v>
      </c>
      <c r="F29" s="15" t="s">
        <v>45</v>
      </c>
      <c r="G29" s="15" t="s">
        <v>136</v>
      </c>
      <c r="H29" s="16"/>
      <c r="I29" s="14">
        <v>80</v>
      </c>
      <c r="J29" s="16">
        <f t="shared" si="0"/>
        <v>0</v>
      </c>
      <c r="K29" s="17">
        <v>0.23</v>
      </c>
      <c r="L29" s="16">
        <f t="shared" si="1"/>
        <v>0</v>
      </c>
    </row>
    <row r="30" spans="3:12" ht="29" x14ac:dyDescent="0.35">
      <c r="C30" s="14" t="s">
        <v>23</v>
      </c>
      <c r="D30" s="15">
        <v>500013801</v>
      </c>
      <c r="E30" s="15" t="s">
        <v>137</v>
      </c>
      <c r="F30" s="15" t="s">
        <v>45</v>
      </c>
      <c r="G30" s="15" t="s">
        <v>138</v>
      </c>
      <c r="H30" s="16"/>
      <c r="I30" s="14">
        <v>30</v>
      </c>
      <c r="J30" s="16">
        <f t="shared" si="0"/>
        <v>0</v>
      </c>
      <c r="K30" s="17">
        <v>0.23</v>
      </c>
      <c r="L30" s="16">
        <f t="shared" si="1"/>
        <v>0</v>
      </c>
    </row>
    <row r="31" spans="3:12" ht="36" customHeight="1" x14ac:dyDescent="0.35">
      <c r="C31" s="18" t="s">
        <v>36</v>
      </c>
      <c r="D31" s="19"/>
      <c r="E31" s="19"/>
      <c r="F31" s="19"/>
      <c r="G31" s="19"/>
      <c r="H31" s="20"/>
      <c r="I31" s="21" t="s">
        <v>6</v>
      </c>
      <c r="J31" s="22">
        <f>SUM(J9:J30)</f>
        <v>0</v>
      </c>
      <c r="K31" s="23">
        <v>0.23</v>
      </c>
      <c r="L31" s="22">
        <f>SUM(L9:L30)</f>
        <v>0</v>
      </c>
    </row>
    <row r="32" spans="3:12" x14ac:dyDescent="0.35">
      <c r="C32" s="8"/>
      <c r="D32" s="8"/>
      <c r="E32" s="8"/>
      <c r="F32" s="8"/>
      <c r="G32" s="8"/>
      <c r="H32" s="10"/>
      <c r="I32" s="8"/>
      <c r="J32" s="8"/>
      <c r="K32" s="8"/>
      <c r="L32" s="8"/>
    </row>
    <row r="33" spans="3:12" x14ac:dyDescent="0.35">
      <c r="C33" s="8"/>
      <c r="D33" s="8"/>
      <c r="E33" s="8"/>
      <c r="F33" s="8"/>
      <c r="G33" s="8"/>
      <c r="H33" s="10"/>
      <c r="I33" s="8"/>
      <c r="J33" s="8"/>
      <c r="K33" s="8"/>
      <c r="L33" s="8"/>
    </row>
    <row r="34" spans="3:12" x14ac:dyDescent="0.35">
      <c r="C34" s="8"/>
      <c r="D34" s="8"/>
      <c r="E34" s="8"/>
      <c r="F34" s="8"/>
      <c r="G34" s="8"/>
      <c r="H34" s="10"/>
      <c r="I34" s="8"/>
      <c r="J34" s="8"/>
      <c r="K34" s="8"/>
      <c r="L34" s="8"/>
    </row>
    <row r="35" spans="3:12" x14ac:dyDescent="0.35">
      <c r="C35" s="8"/>
      <c r="D35" s="8"/>
      <c r="E35" s="8"/>
      <c r="F35" s="8"/>
      <c r="G35" s="8"/>
      <c r="H35" s="10"/>
      <c r="I35" s="8"/>
      <c r="J35" s="8"/>
      <c r="K35" s="8"/>
      <c r="L35" s="8"/>
    </row>
    <row r="36" spans="3:12" x14ac:dyDescent="0.35">
      <c r="C36" s="8"/>
      <c r="D36" s="8"/>
      <c r="E36" s="8"/>
      <c r="F36" s="8"/>
      <c r="G36" s="25"/>
      <c r="H36" s="10"/>
      <c r="I36" s="8"/>
      <c r="J36" s="8"/>
      <c r="K36" s="8"/>
      <c r="L36" s="8"/>
    </row>
    <row r="37" spans="3:12" ht="16" x14ac:dyDescent="0.35">
      <c r="C37" s="8"/>
      <c r="D37" s="8"/>
      <c r="E37" s="8"/>
      <c r="F37" s="8"/>
      <c r="G37" s="24" t="s">
        <v>38</v>
      </c>
      <c r="H37" s="10"/>
      <c r="I37" s="8"/>
      <c r="J37" s="8"/>
      <c r="K37" s="8"/>
      <c r="L37" s="8"/>
    </row>
  </sheetData>
  <mergeCells count="5">
    <mergeCell ref="C2:I2"/>
    <mergeCell ref="J2:L2"/>
    <mergeCell ref="J3:L3"/>
    <mergeCell ref="C4:I4"/>
    <mergeCell ref="C31:H31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I</vt:lpstr>
      <vt:lpstr>Zadanie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2025-09-05T08:02:12Z</dcterms:modified>
</cp:coreProperties>
</file>