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za365-my.sharepoint.com/personal/bartosz_kot_mza_waw_pl/Documents/Dokumenty/postępowania/104_NL_BK_25/"/>
    </mc:Choice>
  </mc:AlternateContent>
  <xr:revisionPtr revIDLastSave="32" documentId="13_ncr:1_{AEAC879D-620F-4BB0-844F-33927BC91381}" xr6:coauthVersionLast="47" xr6:coauthVersionMax="47" xr10:uidLastSave="{4472625A-CB67-49C0-8261-A873DC47CFD8}"/>
  <bookViews>
    <workbookView xWindow="-110" yWindow="-110" windowWidth="38620" windowHeight="218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1" i="1" l="1"/>
  <c r="M81" i="1" s="1"/>
  <c r="K82" i="1"/>
  <c r="M82" i="1" s="1"/>
  <c r="K83" i="1"/>
  <c r="M83" i="1" s="1"/>
  <c r="K84" i="1"/>
  <c r="M84" i="1" s="1"/>
  <c r="K80" i="1"/>
  <c r="M80" i="1" s="1"/>
  <c r="K79" i="1"/>
  <c r="M79" i="1" s="1"/>
  <c r="K78" i="1"/>
  <c r="M78" i="1" s="1"/>
  <c r="K77" i="1"/>
  <c r="M77" i="1" s="1"/>
  <c r="K76" i="1"/>
  <c r="M76" i="1" s="1"/>
  <c r="K75" i="1"/>
  <c r="M75" i="1" s="1"/>
  <c r="K74" i="1"/>
  <c r="M74" i="1" s="1"/>
  <c r="K73" i="1"/>
  <c r="M73" i="1" s="1"/>
  <c r="K72" i="1"/>
  <c r="M72" i="1" s="1"/>
  <c r="K71" i="1"/>
  <c r="M71" i="1" s="1"/>
  <c r="K70" i="1"/>
  <c r="M70" i="1" s="1"/>
  <c r="K69" i="1"/>
  <c r="M69" i="1" s="1"/>
  <c r="K68" i="1"/>
  <c r="M68" i="1" s="1"/>
  <c r="K67" i="1"/>
  <c r="M67" i="1" s="1"/>
  <c r="K66" i="1"/>
  <c r="M66" i="1" s="1"/>
  <c r="K65" i="1"/>
  <c r="M65" i="1" s="1"/>
  <c r="K64" i="1"/>
  <c r="M64" i="1" s="1"/>
  <c r="K63" i="1"/>
  <c r="M63" i="1" s="1"/>
  <c r="K62" i="1"/>
  <c r="M62" i="1" s="1"/>
  <c r="K61" i="1"/>
  <c r="M61" i="1" s="1"/>
  <c r="K60" i="1"/>
  <c r="M60" i="1" s="1"/>
  <c r="K59" i="1"/>
  <c r="M59" i="1" s="1"/>
  <c r="K58" i="1"/>
  <c r="M58" i="1" s="1"/>
  <c r="K57" i="1"/>
  <c r="M57" i="1" s="1"/>
  <c r="K56" i="1"/>
  <c r="M56" i="1" s="1"/>
  <c r="K55" i="1"/>
  <c r="M55" i="1" s="1"/>
  <c r="K54" i="1"/>
  <c r="M54" i="1" s="1"/>
  <c r="K53" i="1"/>
  <c r="M53" i="1" s="1"/>
  <c r="K52" i="1"/>
  <c r="M52" i="1" s="1"/>
  <c r="K51" i="1"/>
  <c r="M51" i="1" s="1"/>
  <c r="K50" i="1"/>
  <c r="M50" i="1" s="1"/>
  <c r="K49" i="1"/>
  <c r="M49" i="1" s="1"/>
  <c r="K48" i="1"/>
  <c r="M48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41" i="1"/>
  <c r="M41" i="1" s="1"/>
  <c r="K40" i="1"/>
  <c r="M40" i="1" s="1"/>
  <c r="K39" i="1"/>
  <c r="M39" i="1" s="1"/>
  <c r="K38" i="1"/>
  <c r="M38" i="1" s="1"/>
  <c r="K37" i="1"/>
  <c r="M37" i="1" s="1"/>
  <c r="K36" i="1"/>
  <c r="M36" i="1" s="1"/>
  <c r="K35" i="1"/>
  <c r="M35" i="1" s="1"/>
  <c r="K34" i="1"/>
  <c r="M34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9" i="1"/>
  <c r="M9" i="1" s="1"/>
  <c r="M85" i="1" s="1"/>
  <c r="K85" i="1" l="1"/>
</calcChain>
</file>

<file path=xl/sharedStrings.xml><?xml version="1.0" encoding="utf-8"?>
<sst xmlns="http://schemas.openxmlformats.org/spreadsheetml/2006/main" count="352" uniqueCount="257">
  <si>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</si>
  <si>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</si>
  <si>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</si>
  <si>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</si>
  <si>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</si>
  <si>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</si>
  <si>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</si>
  <si>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</si>
  <si>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</si>
  <si>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</si>
  <si>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</si>
  <si>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</si>
  <si>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</si>
  <si>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</si>
  <si>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</si>
  <si>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</si>
  <si>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</si>
  <si>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</si>
  <si>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</si>
  <si>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</si>
  <si>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</si>
  <si>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</si>
  <si>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</si>
  <si>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</si>
  <si>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</si>
  <si>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</si>
  <si>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</si>
  <si>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</si>
  <si>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</si>
  <si>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</si>
  <si>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</si>
  <si>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</si>
  <si>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</si>
  <si>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</si>
  <si>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</si>
  <si>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</si>
  <si>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</si>
  <si>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</si>
  <si>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</si>
  <si>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Dokument należy opatrzyć kwalifikowanym podpisem elektronicznym</t>
  </si>
  <si>
    <t>Załącznik nr 1a do Siwz</t>
  </si>
  <si>
    <t>Dostawa uszczelek do autobusów</t>
  </si>
  <si>
    <t>postępowanie nr 104/NL/BK/25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</si>
  <si>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</si>
  <si>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</si>
  <si>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</si>
  <si>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</si>
  <si>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</si>
  <si>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</si>
  <si>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</si>
  <si>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</si>
  <si>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</si>
  <si>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</si>
  <si>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</si>
  <si>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</si>
  <si>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</si>
  <si>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</si>
  <si>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</si>
  <si>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</si>
  <si>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</si>
  <si>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</si>
  <si>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</si>
  <si>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</si>
  <si>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</si>
  <si>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</si>
  <si>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</si>
  <si>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</si>
  <si>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</si>
  <si>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</si>
  <si>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</si>
  <si>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</si>
  <si>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</si>
  <si>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</si>
  <si>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</si>
  <si>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</si>
  <si>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</si>
  <si>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</si>
  <si>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</si>
  <si>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</si>
  <si>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</si>
  <si>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</si>
  <si>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</si>
  <si>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</si>
  <si>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</si>
  <si>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</si>
  <si>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</si>
  <si>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</si>
  <si>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</si>
  <si>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</si>
  <si>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</si>
  <si>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</si>
  <si>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</si>
  <si>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</si>
  <si>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</si>
  <si>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Uszczelka dekla zaworu</t>
  </si>
  <si>
    <t>SZT.</t>
  </si>
  <si>
    <t>51.03905-0157 MAN</t>
  </si>
  <si>
    <t>Uszczelka PLA</t>
  </si>
  <si>
    <t>51.05901-0148 MAN</t>
  </si>
  <si>
    <t>Uszczelka</t>
  </si>
  <si>
    <t>51.06901-0192 MAN</t>
  </si>
  <si>
    <t>51.06903-0065 MAN</t>
  </si>
  <si>
    <t>Uszczelka kolektora wydechowego</t>
  </si>
  <si>
    <t>51.08901-0236 MAN</t>
  </si>
  <si>
    <t>Uszczelka zaworu EGR</t>
  </si>
  <si>
    <t>51.08901-0370 MAN
51.08901-0246 MAN</t>
  </si>
  <si>
    <t>51.08901-0259 MAN</t>
  </si>
  <si>
    <t>Uszczelka kołnierza pompy wtryskowej
do silnika D2866UM</t>
  </si>
  <si>
    <t>51.96501-0346 MAN</t>
  </si>
  <si>
    <t xml:space="preserve">Uszczelka nasady głowicy </t>
  </si>
  <si>
    <t>01F1.001.002 SOLBUS</t>
  </si>
  <si>
    <t>Uszczelka (podkładka) piasty</t>
  </si>
  <si>
    <t>A.322.356.01.79 MERCEDES</t>
  </si>
  <si>
    <t>Uszczelka pokrywy zaworów</t>
  </si>
  <si>
    <t>A.457.016.02.21 MERCEDES</t>
  </si>
  <si>
    <t>Uszczelka pokrywy do filtra
z zaworem odcinającym</t>
  </si>
  <si>
    <t>0000-019-067 SOLARIS</t>
  </si>
  <si>
    <t>Uszczelka kolektora wydechu</t>
  </si>
  <si>
    <t>0101-990-239 SOLARIS</t>
  </si>
  <si>
    <t>Uszczelka pokrywy zaworów DAF</t>
  </si>
  <si>
    <t>0101-990-021 SOLARIS
1350.310* DAF</t>
  </si>
  <si>
    <t>Uszczelka wydechu</t>
  </si>
  <si>
    <t>0101-990-244 SOLARIS</t>
  </si>
  <si>
    <t>Uszczelka miski olejowej DAF/LEMA</t>
  </si>
  <si>
    <t>0101-990-177 SOLARIS
1458.702 DAF
 LE25900.12 LEMA</t>
  </si>
  <si>
    <t>0101-990-307 SOLARIS</t>
  </si>
  <si>
    <t>Uszczelka pod turbo</t>
  </si>
  <si>
    <t>0101-990-309 SOLARIS</t>
  </si>
  <si>
    <t>Uszczelniacz pompy wtryskowej DAF</t>
  </si>
  <si>
    <t>0101-990-235 SOLARIS
1851.490 DAF
1312.211 DAF</t>
  </si>
  <si>
    <t>Uszczelka pokrywy rozrządu DAF</t>
  </si>
  <si>
    <t>0101-990-052 SOLARIS
1733.945 DAF</t>
  </si>
  <si>
    <t>Uszczelka kołnierza</t>
  </si>
  <si>
    <t>0101-990-412 SOLARIS
1292.168* DAF</t>
  </si>
  <si>
    <t>Uszczelka pod przewód doprowadzający olej do turbo</t>
  </si>
  <si>
    <t>0101-990-311 SOLARIS</t>
  </si>
  <si>
    <t>Pierścień uszczelniający oring podstawowego filtra oleju DAF</t>
  </si>
  <si>
    <t>0105-115-550 SOLARIS
1444.986 DAF</t>
  </si>
  <si>
    <t>Uszczelka gumowa</t>
  </si>
  <si>
    <t>0110-380-217 SOLARIS</t>
  </si>
  <si>
    <t>Uszczelka pokrywy zaworów silnika CUMMINS</t>
  </si>
  <si>
    <t>0120-300-113 SOLARIS
5309255 CUMMINS</t>
  </si>
  <si>
    <t>Uszczelka miski olejowej silnika CUMMINS</t>
  </si>
  <si>
    <t>0120-302-329 SOLARIS
4934344 CUMMINS</t>
  </si>
  <si>
    <t>Uszczelka olejowa tylnego wału korbowego (sucha) CUMMINS</t>
  </si>
  <si>
    <t>0120-301-454 SOLARIS
5259499 CUMMINS</t>
  </si>
  <si>
    <t xml:space="preserve"> Uszczelka pokrywy bocznej bloku cylindrów silnika DAF</t>
  </si>
  <si>
    <t>0000-017-036* SOLARIS
0098.137 DAF</t>
  </si>
  <si>
    <t>Uszczelka pompy wody DAF</t>
  </si>
  <si>
    <t>0101-990-401 SOLARIS
1205.401 DAF</t>
  </si>
  <si>
    <t>0101-990-426 SOLARIS
1205.399 DAF</t>
  </si>
  <si>
    <t>Uszczelka gumowa wtrysku</t>
  </si>
  <si>
    <t>0170-427-000 SOLARIS
1367856* PACCAR</t>
  </si>
  <si>
    <t>Uszczelka pod pokrywę zaworów DAF EURO V</t>
  </si>
  <si>
    <t>0101-990-019 SOLARIS
1313.723 DAF
497.390 ELRING</t>
  </si>
  <si>
    <t>Uszczelniacz koła pasowego wału korbowego DAF/VICTOR REINZ</t>
  </si>
  <si>
    <t>0101-990-256 SOLARIS
1365.084 DAF
81-23708-60 REINZ</t>
  </si>
  <si>
    <t>Uszczelka kołnierzowa 42 x 32x 2 mm</t>
  </si>
  <si>
    <t>1804-105-310 SOLARIS</t>
  </si>
  <si>
    <t>Uszelka kołnierza sprężarki</t>
  </si>
  <si>
    <t>1820-010-204 SOLARIS</t>
  </si>
  <si>
    <t>Uszczelka pokrywy zaworów CUMMINS</t>
  </si>
  <si>
    <t>0120-300-198 SOLARIS
3905449 CUMMINS
01G1.001.001 SOLBUS</t>
  </si>
  <si>
    <t>Uszczelka kołnierza turbosprężarki</t>
  </si>
  <si>
    <t>0101-990-470 SOLARIS</t>
  </si>
  <si>
    <t>Uszczelka pokrywy zaworu</t>
  </si>
  <si>
    <t>0120-302-544 SOLARIS</t>
  </si>
  <si>
    <t>Uszczelka kołnierzowa powrotu oleju z turbosprężarki DAF</t>
  </si>
  <si>
    <t>1804-160-697 SOLARIS
1270.763 DAF</t>
  </si>
  <si>
    <t>Uszczelka pokrywy głowicy</t>
  </si>
  <si>
    <t>51.03905-0188 MAN</t>
  </si>
  <si>
    <t xml:space="preserve">Uszczelnienie wahliwa(listwa)skrzydła drzwi </t>
  </si>
  <si>
    <t>81.74969-6004 MAN</t>
  </si>
  <si>
    <t>Uszczelka miski olejowej - mała</t>
  </si>
  <si>
    <t>51.05904-0130 MAN</t>
  </si>
  <si>
    <t>Uszczelka termostatu</t>
  </si>
  <si>
    <t>A.024.997.28.48 MERCEDES</t>
  </si>
  <si>
    <t>Uszczelka kolektora dolotowego</t>
  </si>
  <si>
    <t>A.457.141.00.80 MERCEDES</t>
  </si>
  <si>
    <t>Uszczelka pompy wtryskowej</t>
  </si>
  <si>
    <t>0101-990-090 SOLARIS</t>
  </si>
  <si>
    <t>Uszczelniacz sprężarki do silnika CUMMINS</t>
  </si>
  <si>
    <t>5440813 CUMMINS</t>
  </si>
  <si>
    <t xml:space="preserve"> Pierścień uszczelniający Oring 30x3 skrzyni biegów VOITH</t>
  </si>
  <si>
    <t>0520-764-073 SOLARIS
H01.0203.04 VOITH</t>
  </si>
  <si>
    <t>Uszczelka układu wydechowego</t>
  </si>
  <si>
    <t>2880215 CUMMINS</t>
  </si>
  <si>
    <t>Zestaw uszczelniający (dekiel+oring ZF)</t>
  </si>
  <si>
    <t>02A1-1.004.012 SOLBUS
4474-250-001 ZF</t>
  </si>
  <si>
    <t>Uszczelka połączenia DPF-SCR do układu wydechowego silnika DAF MX11</t>
  </si>
  <si>
    <t>0004-357-439 SOLARIS
2035.166 DAF</t>
  </si>
  <si>
    <t>Uszczelka miski olejowej</t>
  </si>
  <si>
    <t>0120-302-709 SOLARIS</t>
  </si>
  <si>
    <t>Uszczelka CUMMINS</t>
  </si>
  <si>
    <t>0120-300-354 SOLARIS
4932615 CUMMINS</t>
  </si>
  <si>
    <t>Uszczelka pokrywy zaworów silnika E6</t>
  </si>
  <si>
    <t>A.470.016.03.21* MERCEDES</t>
  </si>
  <si>
    <t>A.936.016.01.21 MERCEDES</t>
  </si>
  <si>
    <t>Zestaw uszczelek wkładu filtra cząstek stałych DPF do silnika DAF MX-11</t>
  </si>
  <si>
    <t>0299-001-451 SOLARIS
2325.401 DAF
1927.181 DAF</t>
  </si>
  <si>
    <t>Uszczelka biała 5.6 (1.5-2.5)</t>
  </si>
  <si>
    <t>1508-001-997 SOLARIS</t>
  </si>
  <si>
    <t>Uszczelka niebieska 5.6 (0.3-1.0)</t>
  </si>
  <si>
    <t>1508-002-694 SOLARIS</t>
  </si>
  <si>
    <t>Zestaw uszczelek-moduł olejowy DAF E6</t>
  </si>
  <si>
    <t>5300-022-415 SOLARIS
2031.670 DAF</t>
  </si>
  <si>
    <t>Uszczelka pokrywy głowicy cylindra bez azbestu</t>
  </si>
  <si>
    <t>51.03905-0165* MAN</t>
  </si>
  <si>
    <t xml:space="preserve">Prostokątna uszczelka pierścieniowa pokrywy silnika CUMMINS </t>
  </si>
  <si>
    <t>0120-302-396 SOLARIS
3906696 CUMMINS</t>
  </si>
  <si>
    <t>Kompletny zestaw (tuleja, zawór, oring, nakrętka) spustu oleju i kondensatu z / filtra koalescencyjnego gazu ziemnego ECE-R110 PARKE</t>
  </si>
  <si>
    <t>36.12550-6000 MAN
EBD-12 PARKER</t>
  </si>
  <si>
    <t>Uszczelka pomarańczowa 1-1.5 złącza elektrycznego oświetlenia SOLARIS</t>
  </si>
  <si>
    <t>5300-008-978 SOLARIS
0004-080-260 SOALRIS</t>
  </si>
  <si>
    <t xml:space="preserve">Uszczelka szara 0.5-0.75 złącza elektrycznego oświetlenia </t>
  </si>
  <si>
    <t>0000-146-689 SOLARIS</t>
  </si>
  <si>
    <t>Uszczelka samoprzylepna klapy obsługowej akumulatorów</t>
  </si>
  <si>
    <t>METR</t>
  </si>
  <si>
    <t>0004-330-480 SOLARIS</t>
  </si>
  <si>
    <t>Uszczelnienie dozownika płynu AdBlue</t>
  </si>
  <si>
    <t>A.000.142.11.80 MERCEDES</t>
  </si>
  <si>
    <t>Uszczelka MICRO TIMER konektora</t>
  </si>
  <si>
    <t>0000-333-973 SOLARIS</t>
  </si>
  <si>
    <t>szczelka wtryskiwacza układu paliwowego EURO 6</t>
  </si>
  <si>
    <t>A.472.078.04.80* MERCEDES
A.472.078.01.80* MERCEDES</t>
  </si>
  <si>
    <t>Uszczelka pod panel dolny 860x10x10</t>
  </si>
  <si>
    <t>0004-417-978 SOLARIS</t>
  </si>
  <si>
    <t>Zestaw uszczelek modułu olejowego DAF</t>
  </si>
  <si>
    <t>0120-302-735 SOLARIS
1932.502 DAF</t>
  </si>
  <si>
    <t>Uszczelka portalowa drzwi 2-4</t>
  </si>
  <si>
    <t>0004-021-066 SOLARIS</t>
  </si>
  <si>
    <t>Pierścień uszczelniający ORING pod śrubę mocowania pokrywy zaworów do silnika CUMMINS</t>
  </si>
  <si>
    <t>0120-300-971 SOLARIS
01G1.001.002 SOLBUS
3910824 CUMMINS</t>
  </si>
  <si>
    <t>Uszczelka filtra gazu wysokiego ciśnienia</t>
  </si>
  <si>
    <t>0132-425-259 SOLARIS
SS-8TF-K2 SWAGELOK</t>
  </si>
  <si>
    <t>Uszczelka MQS złącza elektrycznego(zielona)</t>
  </si>
  <si>
    <t>1556-766-000 SOLARIS</t>
  </si>
  <si>
    <t>Uszczelka wymiennik ciepła-obudowa pieca THERMO G300</t>
  </si>
  <si>
    <t>0711-590-060 AUTOSAN
11119096A* VALEO
5300-016-609 SOLARIS</t>
  </si>
  <si>
    <t>Uszczelka pod rurkę płomieniową pieca THERMO G300</t>
  </si>
  <si>
    <t>2040-151-060 AUTOSAN
5300-016-626 SOALRIS
11119094A*VALEO</t>
  </si>
  <si>
    <t>Uszczelka obudowy wirnika pieca grzewczego THERMO G300</t>
  </si>
  <si>
    <t>2040-151-062 AUTOSAN
11119100* VALEO
5300-016-628 SOLARIS</t>
  </si>
  <si>
    <t>MAN</t>
  </si>
  <si>
    <t>DAF</t>
  </si>
  <si>
    <t>DAF / LEMA</t>
  </si>
  <si>
    <t>DAF/PACCAR</t>
  </si>
  <si>
    <t>CUMMINS</t>
  </si>
  <si>
    <t>PACCAR</t>
  </si>
  <si>
    <t>PACCAR/ELRING</t>
  </si>
  <si>
    <t xml:space="preserve">DAF </t>
  </si>
  <si>
    <t>VOITH</t>
  </si>
  <si>
    <t>ZF</t>
  </si>
  <si>
    <t>MERCEDES</t>
  </si>
  <si>
    <t>PARKER MAN</t>
  </si>
  <si>
    <t>SWAGELOK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</si>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</sst>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sz val="16"/>
      <name val="Aptos"/>
      <family val="2"/>
    </font>
    <font>
      <sz val="7"/>
      <name val="Aptos"/>
      <family val="2"/>
    </font>
    <font>
      <b/>
      <sz val="12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4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91"/>
  <sheetViews>
    <sheetView tabSelected="1" workbookViewId="0">
      <selection activeCell="I9" sqref="I9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6.36328125" style="1" customWidth="1"/>
    <col min="5" max="5" width="36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2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7" t="s">
        <v>35</v>
      </c>
      <c r="D2" s="27"/>
      <c r="E2" s="27"/>
      <c r="F2" s="27"/>
      <c r="G2" s="27"/>
      <c r="H2" s="27"/>
      <c r="I2" s="27"/>
      <c r="J2" s="27"/>
      <c r="K2" s="21" t="s">
        <v>40</v>
      </c>
      <c r="L2" s="21"/>
      <c r="M2" s="21"/>
    </row>
    <row r="3" spans="3:13" ht="30" customHeight="1" x14ac:dyDescent="0.35">
      <c r="C3" s="4"/>
      <c r="D3" s="4"/>
      <c r="E3" s="4"/>
      <c r="F3" s="4"/>
      <c r="G3" s="4"/>
      <c r="H3" s="4"/>
      <c r="I3" s="5"/>
      <c r="J3" s="4"/>
      <c r="K3" s="22" t="s">
        <v>42</v>
      </c>
      <c r="L3" s="22"/>
      <c r="M3" s="22"/>
    </row>
    <row r="4" spans="3:13" ht="30" customHeight="1" x14ac:dyDescent="0.35">
      <c r="C4" s="26" t="s">
        <v>41</v>
      </c>
      <c r="D4" s="26"/>
      <c r="E4" s="26"/>
      <c r="F4" s="26"/>
      <c r="G4" s="26"/>
      <c r="H4" s="26"/>
      <c r="I4" s="26"/>
      <c r="J4" s="26"/>
      <c r="K4" s="6"/>
      <c r="L4" s="6"/>
      <c r="M4" s="6"/>
    </row>
    <row r="5" spans="3:13" ht="21" x14ac:dyDescent="0.5">
      <c r="C5" s="6"/>
      <c r="D5" s="7"/>
      <c r="E5" s="7"/>
      <c r="F5" s="7"/>
      <c r="G5" s="7"/>
      <c r="H5" s="7"/>
      <c r="I5" s="8"/>
      <c r="J5" s="6"/>
      <c r="K5" s="6"/>
      <c r="L5" s="6"/>
      <c r="M5" s="6"/>
    </row>
    <row r="6" spans="3:13" ht="21" x14ac:dyDescent="0.5">
      <c r="C6" s="6"/>
      <c r="D6" s="7"/>
      <c r="E6" s="7"/>
      <c r="F6" s="7"/>
      <c r="G6" s="7"/>
      <c r="H6" s="7"/>
      <c r="I6" s="8"/>
      <c r="J6" s="6"/>
      <c r="K6" s="6"/>
      <c r="L6" s="6"/>
      <c r="M6" s="6"/>
    </row>
    <row r="7" spans="3:13" s="3" customFormat="1" ht="43.5" x14ac:dyDescent="0.35">
      <c r="C7" s="9" t="s">
        <v>0</v>
      </c>
      <c r="D7" s="9" t="s">
        <v>27</v>
      </c>
      <c r="E7" s="9" t="s">
        <v>28</v>
      </c>
      <c r="F7" s="9" t="s">
        <v>29</v>
      </c>
      <c r="G7" s="9" t="s">
        <v>37</v>
      </c>
      <c r="H7" s="9" t="s">
        <v>38</v>
      </c>
      <c r="I7" s="10" t="s">
        <v>30</v>
      </c>
      <c r="J7" s="9" t="s">
        <v>31</v>
      </c>
      <c r="K7" s="9" t="s">
        <v>32</v>
      </c>
      <c r="L7" s="9" t="s">
        <v>33</v>
      </c>
      <c r="M7" s="9" t="s">
        <v>34</v>
      </c>
    </row>
    <row r="8" spans="3:13" s="3" customFormat="1" ht="11.25" customHeight="1" x14ac:dyDescent="0.35">
      <c r="C8" s="11">
        <v>1</v>
      </c>
      <c r="D8" s="11">
        <v>2</v>
      </c>
      <c r="E8" s="11">
        <v>3</v>
      </c>
      <c r="F8" s="11">
        <v>4</v>
      </c>
      <c r="G8" s="11">
        <v>5</v>
      </c>
      <c r="H8" s="11">
        <v>6</v>
      </c>
      <c r="I8" s="11">
        <v>7</v>
      </c>
      <c r="J8" s="11">
        <v>8</v>
      </c>
      <c r="K8" s="11">
        <v>9</v>
      </c>
      <c r="L8" s="11">
        <v>10</v>
      </c>
      <c r="M8" s="11">
        <v>11</v>
      </c>
    </row>
    <row r="9" spans="3:13" x14ac:dyDescent="0.35">
      <c r="C9" s="12" t="s">
        <v>1</v>
      </c>
      <c r="D9" s="13">
        <v>500000267</v>
      </c>
      <c r="E9" s="13" t="s">
        <v>94</v>
      </c>
      <c r="F9" s="13" t="s">
        <v>95</v>
      </c>
      <c r="G9" s="13" t="s">
        <v>96</v>
      </c>
      <c r="H9" s="13" t="s">
        <v>243</v>
      </c>
      <c r="I9" s="14"/>
      <c r="J9" s="12">
        <v>500</v>
      </c>
      <c r="K9" s="14">
        <f>I9*J9</f>
        <v>0</v>
      </c>
      <c r="L9" s="15">
        <v>0.23</v>
      </c>
      <c r="M9" s="14">
        <f>K9*1.23</f>
        <v>0</v>
      </c>
    </row>
    <row r="10" spans="3:13" x14ac:dyDescent="0.35">
      <c r="C10" s="12" t="s">
        <v>2</v>
      </c>
      <c r="D10" s="13">
        <v>500000297</v>
      </c>
      <c r="E10" s="13" t="s">
        <v>97</v>
      </c>
      <c r="F10" s="13" t="s">
        <v>95</v>
      </c>
      <c r="G10" s="13" t="s">
        <v>98</v>
      </c>
      <c r="H10" s="13"/>
      <c r="I10" s="14"/>
      <c r="J10" s="12">
        <v>15</v>
      </c>
      <c r="K10" s="14">
        <f t="shared" ref="K10:K33" si="0">I10*J10</f>
        <v>0</v>
      </c>
      <c r="L10" s="15">
        <v>0.23</v>
      </c>
      <c r="M10" s="14">
        <f t="shared" ref="M10:M33" si="1">K10*1.23</f>
        <v>0</v>
      </c>
    </row>
    <row r="11" spans="3:13" x14ac:dyDescent="0.35">
      <c r="C11" s="12" t="s">
        <v>3</v>
      </c>
      <c r="D11" s="13">
        <v>500000319</v>
      </c>
      <c r="E11" s="13" t="s">
        <v>99</v>
      </c>
      <c r="F11" s="13" t="s">
        <v>95</v>
      </c>
      <c r="G11" s="13" t="s">
        <v>100</v>
      </c>
      <c r="H11" s="13" t="s">
        <v>243</v>
      </c>
      <c r="I11" s="14"/>
      <c r="J11" s="12">
        <v>25</v>
      </c>
      <c r="K11" s="14">
        <f t="shared" si="0"/>
        <v>0</v>
      </c>
      <c r="L11" s="15">
        <v>0.23</v>
      </c>
      <c r="M11" s="14">
        <f t="shared" si="1"/>
        <v>0</v>
      </c>
    </row>
    <row r="12" spans="3:13" x14ac:dyDescent="0.35">
      <c r="C12" s="12" t="s">
        <v>4</v>
      </c>
      <c r="D12" s="13">
        <v>500000321</v>
      </c>
      <c r="E12" s="13" t="s">
        <v>99</v>
      </c>
      <c r="F12" s="13" t="s">
        <v>95</v>
      </c>
      <c r="G12" s="13" t="s">
        <v>101</v>
      </c>
      <c r="H12" s="13"/>
      <c r="I12" s="14"/>
      <c r="J12" s="12">
        <v>20</v>
      </c>
      <c r="K12" s="14">
        <f t="shared" si="0"/>
        <v>0</v>
      </c>
      <c r="L12" s="15">
        <v>0.23</v>
      </c>
      <c r="M12" s="14">
        <f t="shared" si="1"/>
        <v>0</v>
      </c>
    </row>
    <row r="13" spans="3:13" x14ac:dyDescent="0.35">
      <c r="C13" s="12" t="s">
        <v>5</v>
      </c>
      <c r="D13" s="13">
        <v>500000342</v>
      </c>
      <c r="E13" s="13" t="s">
        <v>102</v>
      </c>
      <c r="F13" s="13" t="s">
        <v>95</v>
      </c>
      <c r="G13" s="13" t="s">
        <v>103</v>
      </c>
      <c r="H13" s="13"/>
      <c r="I13" s="14"/>
      <c r="J13" s="12">
        <v>120</v>
      </c>
      <c r="K13" s="14">
        <f t="shared" si="0"/>
        <v>0</v>
      </c>
      <c r="L13" s="15">
        <v>0.23</v>
      </c>
      <c r="M13" s="14">
        <f t="shared" si="1"/>
        <v>0</v>
      </c>
    </row>
    <row r="14" spans="3:13" ht="29" x14ac:dyDescent="0.35">
      <c r="C14" s="12" t="s">
        <v>7</v>
      </c>
      <c r="D14" s="13">
        <v>500000343</v>
      </c>
      <c r="E14" s="13" t="s">
        <v>104</v>
      </c>
      <c r="F14" s="13" t="s">
        <v>95</v>
      </c>
      <c r="G14" s="13" t="s">
        <v>105</v>
      </c>
      <c r="H14" s="13"/>
      <c r="I14" s="14"/>
      <c r="J14" s="12">
        <v>35</v>
      </c>
      <c r="K14" s="14">
        <f t="shared" si="0"/>
        <v>0</v>
      </c>
      <c r="L14" s="15">
        <v>0.23</v>
      </c>
      <c r="M14" s="14">
        <f t="shared" si="1"/>
        <v>0</v>
      </c>
    </row>
    <row r="15" spans="3:13" x14ac:dyDescent="0.35">
      <c r="C15" s="12" t="s">
        <v>8</v>
      </c>
      <c r="D15" s="13">
        <v>500000344</v>
      </c>
      <c r="E15" s="13" t="s">
        <v>99</v>
      </c>
      <c r="F15" s="13" t="s">
        <v>95</v>
      </c>
      <c r="G15" s="13" t="s">
        <v>106</v>
      </c>
      <c r="H15" s="13"/>
      <c r="I15" s="14"/>
      <c r="J15" s="12">
        <v>20</v>
      </c>
      <c r="K15" s="14">
        <f t="shared" si="0"/>
        <v>0</v>
      </c>
      <c r="L15" s="15">
        <v>0.23</v>
      </c>
      <c r="M15" s="14">
        <f t="shared" si="1"/>
        <v>0</v>
      </c>
    </row>
    <row r="16" spans="3:13" ht="29" x14ac:dyDescent="0.35">
      <c r="C16" s="12" t="s">
        <v>9</v>
      </c>
      <c r="D16" s="13">
        <v>500001946</v>
      </c>
      <c r="E16" s="13" t="s">
        <v>107</v>
      </c>
      <c r="F16" s="13" t="s">
        <v>95</v>
      </c>
      <c r="G16" s="13" t="s">
        <v>108</v>
      </c>
      <c r="H16" s="13"/>
      <c r="I16" s="14"/>
      <c r="J16" s="12">
        <v>20</v>
      </c>
      <c r="K16" s="14">
        <f t="shared" si="0"/>
        <v>0</v>
      </c>
      <c r="L16" s="15">
        <v>0.23</v>
      </c>
      <c r="M16" s="14">
        <f t="shared" si="1"/>
        <v>0</v>
      </c>
    </row>
    <row r="17" spans="3:13" x14ac:dyDescent="0.35">
      <c r="C17" s="12" t="s">
        <v>10</v>
      </c>
      <c r="D17" s="13">
        <v>500004215</v>
      </c>
      <c r="E17" s="13" t="s">
        <v>109</v>
      </c>
      <c r="F17" s="13" t="s">
        <v>95</v>
      </c>
      <c r="G17" s="13" t="s">
        <v>110</v>
      </c>
      <c r="H17" s="13"/>
      <c r="I17" s="14"/>
      <c r="J17" s="12">
        <v>15</v>
      </c>
      <c r="K17" s="14">
        <f t="shared" si="0"/>
        <v>0</v>
      </c>
      <c r="L17" s="15">
        <v>0.23</v>
      </c>
      <c r="M17" s="14">
        <f t="shared" si="1"/>
        <v>0</v>
      </c>
    </row>
    <row r="18" spans="3:13" x14ac:dyDescent="0.35">
      <c r="C18" s="12" t="s">
        <v>11</v>
      </c>
      <c r="D18" s="13">
        <v>500004390</v>
      </c>
      <c r="E18" s="13" t="s">
        <v>111</v>
      </c>
      <c r="F18" s="13" t="s">
        <v>95</v>
      </c>
      <c r="G18" s="13" t="s">
        <v>112</v>
      </c>
      <c r="H18" s="13"/>
      <c r="I18" s="14"/>
      <c r="J18" s="12">
        <v>35</v>
      </c>
      <c r="K18" s="14">
        <f t="shared" si="0"/>
        <v>0</v>
      </c>
      <c r="L18" s="15">
        <v>0.23</v>
      </c>
      <c r="M18" s="14">
        <f t="shared" si="1"/>
        <v>0</v>
      </c>
    </row>
    <row r="19" spans="3:13" x14ac:dyDescent="0.35">
      <c r="C19" s="12" t="s">
        <v>12</v>
      </c>
      <c r="D19" s="13">
        <v>500004393</v>
      </c>
      <c r="E19" s="13" t="s">
        <v>113</v>
      </c>
      <c r="F19" s="13" t="s">
        <v>95</v>
      </c>
      <c r="G19" s="13" t="s">
        <v>114</v>
      </c>
      <c r="H19" s="13"/>
      <c r="I19" s="14"/>
      <c r="J19" s="12">
        <v>300</v>
      </c>
      <c r="K19" s="14">
        <f t="shared" si="0"/>
        <v>0</v>
      </c>
      <c r="L19" s="15">
        <v>0.23</v>
      </c>
      <c r="M19" s="14">
        <f t="shared" si="1"/>
        <v>0</v>
      </c>
    </row>
    <row r="20" spans="3:13" ht="29" x14ac:dyDescent="0.35">
      <c r="C20" s="12" t="s">
        <v>13</v>
      </c>
      <c r="D20" s="13">
        <v>500004449</v>
      </c>
      <c r="E20" s="13" t="s">
        <v>115</v>
      </c>
      <c r="F20" s="13" t="s">
        <v>95</v>
      </c>
      <c r="G20" s="13" t="s">
        <v>116</v>
      </c>
      <c r="H20" s="13"/>
      <c r="I20" s="14"/>
      <c r="J20" s="12">
        <v>50</v>
      </c>
      <c r="K20" s="14">
        <f t="shared" si="0"/>
        <v>0</v>
      </c>
      <c r="L20" s="15">
        <v>0.23</v>
      </c>
      <c r="M20" s="14">
        <f t="shared" si="1"/>
        <v>0</v>
      </c>
    </row>
    <row r="21" spans="3:13" x14ac:dyDescent="0.35">
      <c r="C21" s="12" t="s">
        <v>14</v>
      </c>
      <c r="D21" s="13">
        <v>500004483</v>
      </c>
      <c r="E21" s="13" t="s">
        <v>117</v>
      </c>
      <c r="F21" s="13" t="s">
        <v>95</v>
      </c>
      <c r="G21" s="13" t="s">
        <v>118</v>
      </c>
      <c r="H21" s="13"/>
      <c r="I21" s="14"/>
      <c r="J21" s="12">
        <v>50</v>
      </c>
      <c r="K21" s="14">
        <f t="shared" si="0"/>
        <v>0</v>
      </c>
      <c r="L21" s="15">
        <v>0.23</v>
      </c>
      <c r="M21" s="14">
        <f t="shared" si="1"/>
        <v>0</v>
      </c>
    </row>
    <row r="22" spans="3:13" ht="29" x14ac:dyDescent="0.35">
      <c r="C22" s="12" t="s">
        <v>15</v>
      </c>
      <c r="D22" s="13">
        <v>500004495</v>
      </c>
      <c r="E22" s="13" t="s">
        <v>119</v>
      </c>
      <c r="F22" s="13" t="s">
        <v>95</v>
      </c>
      <c r="G22" s="13" t="s">
        <v>120</v>
      </c>
      <c r="H22" s="13" t="s">
        <v>244</v>
      </c>
      <c r="I22" s="14"/>
      <c r="J22" s="12">
        <v>650</v>
      </c>
      <c r="K22" s="14">
        <f t="shared" si="0"/>
        <v>0</v>
      </c>
      <c r="L22" s="15">
        <v>0.23</v>
      </c>
      <c r="M22" s="14">
        <f t="shared" si="1"/>
        <v>0</v>
      </c>
    </row>
    <row r="23" spans="3:13" x14ac:dyDescent="0.35">
      <c r="C23" s="12" t="s">
        <v>16</v>
      </c>
      <c r="D23" s="13">
        <v>500004499</v>
      </c>
      <c r="E23" s="13" t="s">
        <v>121</v>
      </c>
      <c r="F23" s="13" t="s">
        <v>95</v>
      </c>
      <c r="G23" s="13" t="s">
        <v>122</v>
      </c>
      <c r="H23" s="13"/>
      <c r="I23" s="14"/>
      <c r="J23" s="12">
        <v>20</v>
      </c>
      <c r="K23" s="14">
        <f t="shared" si="0"/>
        <v>0</v>
      </c>
      <c r="L23" s="15">
        <v>0.23</v>
      </c>
      <c r="M23" s="14">
        <f t="shared" si="1"/>
        <v>0</v>
      </c>
    </row>
    <row r="24" spans="3:13" ht="43.5" x14ac:dyDescent="0.35">
      <c r="C24" s="12" t="s">
        <v>17</v>
      </c>
      <c r="D24" s="13">
        <v>500004503</v>
      </c>
      <c r="E24" s="13" t="s">
        <v>123</v>
      </c>
      <c r="F24" s="13" t="s">
        <v>95</v>
      </c>
      <c r="G24" s="13" t="s">
        <v>124</v>
      </c>
      <c r="H24" s="13" t="s">
        <v>245</v>
      </c>
      <c r="I24" s="14"/>
      <c r="J24" s="12">
        <v>215</v>
      </c>
      <c r="K24" s="14">
        <f t="shared" si="0"/>
        <v>0</v>
      </c>
      <c r="L24" s="15">
        <v>0.23</v>
      </c>
      <c r="M24" s="14">
        <f t="shared" si="1"/>
        <v>0</v>
      </c>
    </row>
    <row r="25" spans="3:13" x14ac:dyDescent="0.35">
      <c r="C25" s="12" t="s">
        <v>18</v>
      </c>
      <c r="D25" s="13">
        <v>500004505</v>
      </c>
      <c r="E25" s="13" t="s">
        <v>102</v>
      </c>
      <c r="F25" s="13" t="s">
        <v>95</v>
      </c>
      <c r="G25" s="13" t="s">
        <v>125</v>
      </c>
      <c r="H25" s="13"/>
      <c r="I25" s="14"/>
      <c r="J25" s="12">
        <v>110</v>
      </c>
      <c r="K25" s="14">
        <f t="shared" si="0"/>
        <v>0</v>
      </c>
      <c r="L25" s="15">
        <v>0.23</v>
      </c>
      <c r="M25" s="14">
        <f t="shared" si="1"/>
        <v>0</v>
      </c>
    </row>
    <row r="26" spans="3:13" x14ac:dyDescent="0.35">
      <c r="C26" s="12" t="s">
        <v>19</v>
      </c>
      <c r="D26" s="13">
        <v>500004506</v>
      </c>
      <c r="E26" s="13" t="s">
        <v>126</v>
      </c>
      <c r="F26" s="13" t="s">
        <v>95</v>
      </c>
      <c r="G26" s="13" t="s">
        <v>127</v>
      </c>
      <c r="H26" s="13"/>
      <c r="I26" s="14"/>
      <c r="J26" s="12">
        <v>20</v>
      </c>
      <c r="K26" s="14">
        <f t="shared" si="0"/>
        <v>0</v>
      </c>
      <c r="L26" s="15">
        <v>0.23</v>
      </c>
      <c r="M26" s="14">
        <f t="shared" si="1"/>
        <v>0</v>
      </c>
    </row>
    <row r="27" spans="3:13" ht="43.5" x14ac:dyDescent="0.35">
      <c r="C27" s="12" t="s">
        <v>20</v>
      </c>
      <c r="D27" s="13">
        <v>500004515</v>
      </c>
      <c r="E27" s="13" t="s">
        <v>128</v>
      </c>
      <c r="F27" s="13" t="s">
        <v>95</v>
      </c>
      <c r="G27" s="13" t="s">
        <v>129</v>
      </c>
      <c r="H27" s="13" t="s">
        <v>244</v>
      </c>
      <c r="I27" s="14"/>
      <c r="J27" s="12">
        <v>20</v>
      </c>
      <c r="K27" s="14">
        <f t="shared" si="0"/>
        <v>0</v>
      </c>
      <c r="L27" s="15">
        <v>0.23</v>
      </c>
      <c r="M27" s="14">
        <f t="shared" si="1"/>
        <v>0</v>
      </c>
    </row>
    <row r="28" spans="3:13" ht="29" x14ac:dyDescent="0.35">
      <c r="C28" s="12" t="s">
        <v>21</v>
      </c>
      <c r="D28" s="13">
        <v>500004519</v>
      </c>
      <c r="E28" s="13" t="s">
        <v>130</v>
      </c>
      <c r="F28" s="13" t="s">
        <v>95</v>
      </c>
      <c r="G28" s="13" t="s">
        <v>131</v>
      </c>
      <c r="H28" s="13" t="s">
        <v>246</v>
      </c>
      <c r="I28" s="14"/>
      <c r="J28" s="12">
        <v>30</v>
      </c>
      <c r="K28" s="14">
        <f t="shared" si="0"/>
        <v>0</v>
      </c>
      <c r="L28" s="15">
        <v>0.23</v>
      </c>
      <c r="M28" s="14">
        <f t="shared" si="1"/>
        <v>0</v>
      </c>
    </row>
    <row r="29" spans="3:13" ht="29" x14ac:dyDescent="0.35">
      <c r="C29" s="12" t="s">
        <v>22</v>
      </c>
      <c r="D29" s="13">
        <v>500004522</v>
      </c>
      <c r="E29" s="13" t="s">
        <v>132</v>
      </c>
      <c r="F29" s="13" t="s">
        <v>95</v>
      </c>
      <c r="G29" s="13" t="s">
        <v>133</v>
      </c>
      <c r="H29" s="13" t="s">
        <v>246</v>
      </c>
      <c r="I29" s="14"/>
      <c r="J29" s="12">
        <v>80</v>
      </c>
      <c r="K29" s="14">
        <f t="shared" si="0"/>
        <v>0</v>
      </c>
      <c r="L29" s="15">
        <v>0.23</v>
      </c>
      <c r="M29" s="14">
        <f t="shared" si="1"/>
        <v>0</v>
      </c>
    </row>
    <row r="30" spans="3:13" ht="29" x14ac:dyDescent="0.35">
      <c r="C30" s="12" t="s">
        <v>23</v>
      </c>
      <c r="D30" s="13">
        <v>500004550</v>
      </c>
      <c r="E30" s="13" t="s">
        <v>134</v>
      </c>
      <c r="F30" s="13" t="s">
        <v>95</v>
      </c>
      <c r="G30" s="13" t="s">
        <v>135</v>
      </c>
      <c r="H30" s="13"/>
      <c r="I30" s="14"/>
      <c r="J30" s="12">
        <v>25</v>
      </c>
      <c r="K30" s="14">
        <f t="shared" si="0"/>
        <v>0</v>
      </c>
      <c r="L30" s="15">
        <v>0.23</v>
      </c>
      <c r="M30" s="14">
        <f t="shared" si="1"/>
        <v>0</v>
      </c>
    </row>
    <row r="31" spans="3:13" ht="29" x14ac:dyDescent="0.35">
      <c r="C31" s="12" t="s">
        <v>24</v>
      </c>
      <c r="D31" s="13">
        <v>500004563</v>
      </c>
      <c r="E31" s="13" t="s">
        <v>136</v>
      </c>
      <c r="F31" s="13" t="s">
        <v>95</v>
      </c>
      <c r="G31" s="13" t="s">
        <v>137</v>
      </c>
      <c r="H31" s="13" t="s">
        <v>246</v>
      </c>
      <c r="I31" s="14"/>
      <c r="J31" s="12">
        <v>40</v>
      </c>
      <c r="K31" s="14">
        <f t="shared" si="0"/>
        <v>0</v>
      </c>
      <c r="L31" s="15">
        <v>0.23</v>
      </c>
      <c r="M31" s="14">
        <f t="shared" si="1"/>
        <v>0</v>
      </c>
    </row>
    <row r="32" spans="3:13" x14ac:dyDescent="0.35">
      <c r="C32" s="12" t="s">
        <v>25</v>
      </c>
      <c r="D32" s="13">
        <v>500004584</v>
      </c>
      <c r="E32" s="13" t="s">
        <v>138</v>
      </c>
      <c r="F32" s="13" t="s">
        <v>95</v>
      </c>
      <c r="G32" s="13" t="s">
        <v>139</v>
      </c>
      <c r="H32" s="13"/>
      <c r="I32" s="14"/>
      <c r="J32" s="12">
        <v>1550</v>
      </c>
      <c r="K32" s="14">
        <f t="shared" si="0"/>
        <v>0</v>
      </c>
      <c r="L32" s="15">
        <v>0.23</v>
      </c>
      <c r="M32" s="14">
        <f t="shared" si="1"/>
        <v>0</v>
      </c>
    </row>
    <row r="33" spans="3:13" ht="29" x14ac:dyDescent="0.35">
      <c r="C33" s="12" t="s">
        <v>26</v>
      </c>
      <c r="D33" s="13">
        <v>500004624</v>
      </c>
      <c r="E33" s="13" t="s">
        <v>140</v>
      </c>
      <c r="F33" s="13" t="s">
        <v>95</v>
      </c>
      <c r="G33" s="13" t="s">
        <v>141</v>
      </c>
      <c r="H33" s="13"/>
      <c r="I33" s="14"/>
      <c r="J33" s="12">
        <v>135</v>
      </c>
      <c r="K33" s="14">
        <f t="shared" si="0"/>
        <v>0</v>
      </c>
      <c r="L33" s="15">
        <v>0.23</v>
      </c>
      <c r="M33" s="14">
        <f t="shared" si="1"/>
        <v>0</v>
      </c>
    </row>
    <row r="34" spans="3:13" ht="14.5" customHeight="1" x14ac:dyDescent="0.35">
      <c r="C34" s="12" t="s">
        <v>43</v>
      </c>
      <c r="D34" s="13">
        <v>500004628</v>
      </c>
      <c r="E34" s="13" t="s">
        <v>142</v>
      </c>
      <c r="F34" s="13" t="s">
        <v>95</v>
      </c>
      <c r="G34" s="13" t="s">
        <v>143</v>
      </c>
      <c r="H34" s="13" t="s">
        <v>247</v>
      </c>
      <c r="I34" s="14"/>
      <c r="J34" s="12">
        <v>15</v>
      </c>
      <c r="K34" s="14">
        <f>I34*J34</f>
        <v>0</v>
      </c>
      <c r="L34" s="15">
        <v>0.23</v>
      </c>
      <c r="M34" s="14">
        <f>K34*1.23</f>
        <v>0</v>
      </c>
    </row>
    <row r="35" spans="3:13" ht="29" x14ac:dyDescent="0.35">
      <c r="C35" s="12" t="s">
        <v>44</v>
      </c>
      <c r="D35" s="13">
        <v>500004632</v>
      </c>
      <c r="E35" s="13" t="s">
        <v>144</v>
      </c>
      <c r="F35" s="13" t="s">
        <v>95</v>
      </c>
      <c r="G35" s="13" t="s">
        <v>145</v>
      </c>
      <c r="H35" s="13"/>
      <c r="I35" s="14"/>
      <c r="J35" s="12">
        <v>15</v>
      </c>
      <c r="K35" s="14">
        <f t="shared" ref="K35:K58" si="2">I35*J35</f>
        <v>0</v>
      </c>
      <c r="L35" s="15">
        <v>0.23</v>
      </c>
      <c r="M35" s="14">
        <f t="shared" ref="M35:M58" si="3">K35*1.23</f>
        <v>0</v>
      </c>
    </row>
    <row r="36" spans="3:13" ht="29" x14ac:dyDescent="0.35">
      <c r="C36" s="12" t="s">
        <v>45</v>
      </c>
      <c r="D36" s="13">
        <v>500004668</v>
      </c>
      <c r="E36" s="13" t="s">
        <v>146</v>
      </c>
      <c r="F36" s="13" t="s">
        <v>95</v>
      </c>
      <c r="G36" s="13" t="s">
        <v>147</v>
      </c>
      <c r="H36" s="13"/>
      <c r="I36" s="14"/>
      <c r="J36" s="12">
        <v>30</v>
      </c>
      <c r="K36" s="14">
        <f t="shared" si="2"/>
        <v>0</v>
      </c>
      <c r="L36" s="15">
        <v>0.23</v>
      </c>
      <c r="M36" s="14">
        <f t="shared" si="3"/>
        <v>0</v>
      </c>
    </row>
    <row r="37" spans="3:13" ht="29" x14ac:dyDescent="0.35">
      <c r="C37" s="12" t="s">
        <v>46</v>
      </c>
      <c r="D37" s="13">
        <v>500004699</v>
      </c>
      <c r="E37" s="13" t="s">
        <v>148</v>
      </c>
      <c r="F37" s="13" t="s">
        <v>95</v>
      </c>
      <c r="G37" s="13" t="s">
        <v>149</v>
      </c>
      <c r="H37" s="13" t="s">
        <v>244</v>
      </c>
      <c r="I37" s="14"/>
      <c r="J37" s="12">
        <v>65</v>
      </c>
      <c r="K37" s="14">
        <f t="shared" si="2"/>
        <v>0</v>
      </c>
      <c r="L37" s="15">
        <v>0.23</v>
      </c>
      <c r="M37" s="14">
        <f t="shared" si="3"/>
        <v>0</v>
      </c>
    </row>
    <row r="38" spans="3:13" ht="29" x14ac:dyDescent="0.35">
      <c r="C38" s="12" t="s">
        <v>47</v>
      </c>
      <c r="D38" s="13">
        <v>500004700</v>
      </c>
      <c r="E38" s="13" t="s">
        <v>148</v>
      </c>
      <c r="F38" s="13" t="s">
        <v>95</v>
      </c>
      <c r="G38" s="13" t="s">
        <v>150</v>
      </c>
      <c r="H38" s="13" t="s">
        <v>244</v>
      </c>
      <c r="I38" s="14"/>
      <c r="J38" s="12">
        <v>35</v>
      </c>
      <c r="K38" s="14">
        <f t="shared" si="2"/>
        <v>0</v>
      </c>
      <c r="L38" s="15">
        <v>0.23</v>
      </c>
      <c r="M38" s="14">
        <f t="shared" si="3"/>
        <v>0</v>
      </c>
    </row>
    <row r="39" spans="3:13" ht="29" x14ac:dyDescent="0.35">
      <c r="C39" s="12" t="s">
        <v>48</v>
      </c>
      <c r="D39" s="13">
        <v>500004708</v>
      </c>
      <c r="E39" s="13" t="s">
        <v>151</v>
      </c>
      <c r="F39" s="13" t="s">
        <v>95</v>
      </c>
      <c r="G39" s="13" t="s">
        <v>152</v>
      </c>
      <c r="H39" s="13" t="s">
        <v>248</v>
      </c>
      <c r="I39" s="14"/>
      <c r="J39" s="12">
        <v>420</v>
      </c>
      <c r="K39" s="14">
        <f t="shared" si="2"/>
        <v>0</v>
      </c>
      <c r="L39" s="15">
        <v>0.23</v>
      </c>
      <c r="M39" s="14">
        <f t="shared" si="3"/>
        <v>0</v>
      </c>
    </row>
    <row r="40" spans="3:13" ht="43.5" x14ac:dyDescent="0.35">
      <c r="C40" s="12" t="s">
        <v>49</v>
      </c>
      <c r="D40" s="13">
        <v>500004717</v>
      </c>
      <c r="E40" s="13" t="s">
        <v>153</v>
      </c>
      <c r="F40" s="13" t="s">
        <v>95</v>
      </c>
      <c r="G40" s="13" t="s">
        <v>154</v>
      </c>
      <c r="H40" s="13" t="s">
        <v>249</v>
      </c>
      <c r="I40" s="14"/>
      <c r="J40" s="12">
        <v>40</v>
      </c>
      <c r="K40" s="14">
        <f t="shared" si="2"/>
        <v>0</v>
      </c>
      <c r="L40" s="15">
        <v>0.23</v>
      </c>
      <c r="M40" s="14">
        <f t="shared" si="3"/>
        <v>0</v>
      </c>
    </row>
    <row r="41" spans="3:13" ht="43.5" x14ac:dyDescent="0.35">
      <c r="C41" s="12" t="s">
        <v>50</v>
      </c>
      <c r="D41" s="13">
        <v>500004741</v>
      </c>
      <c r="E41" s="13" t="s">
        <v>155</v>
      </c>
      <c r="F41" s="13" t="s">
        <v>95</v>
      </c>
      <c r="G41" s="13" t="s">
        <v>156</v>
      </c>
      <c r="H41" s="13"/>
      <c r="I41" s="14"/>
      <c r="J41" s="12">
        <v>15</v>
      </c>
      <c r="K41" s="14">
        <f t="shared" si="2"/>
        <v>0</v>
      </c>
      <c r="L41" s="15">
        <v>0.23</v>
      </c>
      <c r="M41" s="14">
        <f t="shared" si="3"/>
        <v>0</v>
      </c>
    </row>
    <row r="42" spans="3:13" x14ac:dyDescent="0.35">
      <c r="C42" s="12" t="s">
        <v>51</v>
      </c>
      <c r="D42" s="13">
        <v>500005574</v>
      </c>
      <c r="E42" s="13" t="s">
        <v>157</v>
      </c>
      <c r="F42" s="13" t="s">
        <v>95</v>
      </c>
      <c r="G42" s="13" t="s">
        <v>158</v>
      </c>
      <c r="H42" s="13"/>
      <c r="I42" s="14"/>
      <c r="J42" s="12">
        <v>340</v>
      </c>
      <c r="K42" s="14">
        <f t="shared" si="2"/>
        <v>0</v>
      </c>
      <c r="L42" s="15">
        <v>0.23</v>
      </c>
      <c r="M42" s="14">
        <f t="shared" si="3"/>
        <v>0</v>
      </c>
    </row>
    <row r="43" spans="3:13" x14ac:dyDescent="0.35">
      <c r="C43" s="12" t="s">
        <v>52</v>
      </c>
      <c r="D43" s="13">
        <v>500005596</v>
      </c>
      <c r="E43" s="13" t="s">
        <v>159</v>
      </c>
      <c r="F43" s="13" t="s">
        <v>95</v>
      </c>
      <c r="G43" s="13" t="s">
        <v>160</v>
      </c>
      <c r="H43" s="13"/>
      <c r="I43" s="14"/>
      <c r="J43" s="12">
        <v>270</v>
      </c>
      <c r="K43" s="14">
        <f t="shared" si="2"/>
        <v>0</v>
      </c>
      <c r="L43" s="15">
        <v>0.23</v>
      </c>
      <c r="M43" s="14">
        <f t="shared" si="3"/>
        <v>0</v>
      </c>
    </row>
    <row r="44" spans="3:13" ht="43.5" x14ac:dyDescent="0.35">
      <c r="C44" s="12" t="s">
        <v>53</v>
      </c>
      <c r="D44" s="13">
        <v>500007331</v>
      </c>
      <c r="E44" s="13" t="s">
        <v>161</v>
      </c>
      <c r="F44" s="13" t="s">
        <v>95</v>
      </c>
      <c r="G44" s="13" t="s">
        <v>162</v>
      </c>
      <c r="H44" s="13" t="s">
        <v>247</v>
      </c>
      <c r="I44" s="14"/>
      <c r="J44" s="12">
        <v>640</v>
      </c>
      <c r="K44" s="14">
        <f t="shared" si="2"/>
        <v>0</v>
      </c>
      <c r="L44" s="15">
        <v>0.23</v>
      </c>
      <c r="M44" s="14">
        <f t="shared" si="3"/>
        <v>0</v>
      </c>
    </row>
    <row r="45" spans="3:13" x14ac:dyDescent="0.35">
      <c r="C45" s="12" t="s">
        <v>54</v>
      </c>
      <c r="D45" s="13">
        <v>500007388</v>
      </c>
      <c r="E45" s="13" t="s">
        <v>163</v>
      </c>
      <c r="F45" s="13" t="s">
        <v>95</v>
      </c>
      <c r="G45" s="13" t="s">
        <v>164</v>
      </c>
      <c r="H45" s="13"/>
      <c r="I45" s="14"/>
      <c r="J45" s="12">
        <v>20</v>
      </c>
      <c r="K45" s="14">
        <f t="shared" si="2"/>
        <v>0</v>
      </c>
      <c r="L45" s="15">
        <v>0.23</v>
      </c>
      <c r="M45" s="14">
        <f t="shared" si="3"/>
        <v>0</v>
      </c>
    </row>
    <row r="46" spans="3:13" x14ac:dyDescent="0.35">
      <c r="C46" s="12" t="s">
        <v>55</v>
      </c>
      <c r="D46" s="13">
        <v>500007406</v>
      </c>
      <c r="E46" s="13" t="s">
        <v>165</v>
      </c>
      <c r="F46" s="13" t="s">
        <v>95</v>
      </c>
      <c r="G46" s="13" t="s">
        <v>166</v>
      </c>
      <c r="H46" s="13"/>
      <c r="I46" s="14"/>
      <c r="J46" s="12">
        <v>120</v>
      </c>
      <c r="K46" s="14">
        <f t="shared" si="2"/>
        <v>0</v>
      </c>
      <c r="L46" s="15">
        <v>0.23</v>
      </c>
      <c r="M46" s="14">
        <f t="shared" si="3"/>
        <v>0</v>
      </c>
    </row>
    <row r="47" spans="3:13" ht="29" x14ac:dyDescent="0.35">
      <c r="C47" s="12" t="s">
        <v>56</v>
      </c>
      <c r="D47" s="13">
        <v>500007641</v>
      </c>
      <c r="E47" s="13" t="s">
        <v>167</v>
      </c>
      <c r="F47" s="13" t="s">
        <v>95</v>
      </c>
      <c r="G47" s="13" t="s">
        <v>168</v>
      </c>
      <c r="H47" s="13" t="s">
        <v>250</v>
      </c>
      <c r="I47" s="14"/>
      <c r="J47" s="12">
        <v>65</v>
      </c>
      <c r="K47" s="14">
        <f t="shared" si="2"/>
        <v>0</v>
      </c>
      <c r="L47" s="15">
        <v>0.23</v>
      </c>
      <c r="M47" s="14">
        <f t="shared" si="3"/>
        <v>0</v>
      </c>
    </row>
    <row r="48" spans="3:13" x14ac:dyDescent="0.35">
      <c r="C48" s="12" t="s">
        <v>57</v>
      </c>
      <c r="D48" s="13">
        <v>500007704</v>
      </c>
      <c r="E48" s="13" t="s">
        <v>169</v>
      </c>
      <c r="F48" s="13" t="s">
        <v>95</v>
      </c>
      <c r="G48" s="13" t="s">
        <v>170</v>
      </c>
      <c r="H48" s="13"/>
      <c r="I48" s="14"/>
      <c r="J48" s="12">
        <v>25</v>
      </c>
      <c r="K48" s="14">
        <f t="shared" si="2"/>
        <v>0</v>
      </c>
      <c r="L48" s="15">
        <v>0.23</v>
      </c>
      <c r="M48" s="14">
        <f t="shared" si="3"/>
        <v>0</v>
      </c>
    </row>
    <row r="49" spans="3:13" ht="29" x14ac:dyDescent="0.35">
      <c r="C49" s="12" t="s">
        <v>58</v>
      </c>
      <c r="D49" s="13">
        <v>500007741</v>
      </c>
      <c r="E49" s="13" t="s">
        <v>171</v>
      </c>
      <c r="F49" s="13" t="s">
        <v>95</v>
      </c>
      <c r="G49" s="13" t="s">
        <v>172</v>
      </c>
      <c r="H49" s="13"/>
      <c r="I49" s="14"/>
      <c r="J49" s="12">
        <v>70</v>
      </c>
      <c r="K49" s="14">
        <f t="shared" si="2"/>
        <v>0</v>
      </c>
      <c r="L49" s="15">
        <v>0.23</v>
      </c>
      <c r="M49" s="14">
        <f t="shared" si="3"/>
        <v>0</v>
      </c>
    </row>
    <row r="50" spans="3:13" x14ac:dyDescent="0.35">
      <c r="C50" s="12" t="s">
        <v>59</v>
      </c>
      <c r="D50" s="13">
        <v>500008191</v>
      </c>
      <c r="E50" s="13" t="s">
        <v>173</v>
      </c>
      <c r="F50" s="13" t="s">
        <v>95</v>
      </c>
      <c r="G50" s="13" t="s">
        <v>174</v>
      </c>
      <c r="H50" s="13"/>
      <c r="I50" s="14"/>
      <c r="J50" s="12">
        <v>20</v>
      </c>
      <c r="K50" s="14">
        <f t="shared" si="2"/>
        <v>0</v>
      </c>
      <c r="L50" s="15">
        <v>0.23</v>
      </c>
      <c r="M50" s="14">
        <f t="shared" si="3"/>
        <v>0</v>
      </c>
    </row>
    <row r="51" spans="3:13" x14ac:dyDescent="0.35">
      <c r="C51" s="12" t="s">
        <v>60</v>
      </c>
      <c r="D51" s="13">
        <v>500008361</v>
      </c>
      <c r="E51" s="13" t="s">
        <v>175</v>
      </c>
      <c r="F51" s="13" t="s">
        <v>95</v>
      </c>
      <c r="G51" s="13" t="s">
        <v>176</v>
      </c>
      <c r="H51" s="13"/>
      <c r="I51" s="14"/>
      <c r="J51" s="12">
        <v>35</v>
      </c>
      <c r="K51" s="14">
        <f t="shared" si="2"/>
        <v>0</v>
      </c>
      <c r="L51" s="15">
        <v>0.23</v>
      </c>
      <c r="M51" s="14">
        <f t="shared" si="3"/>
        <v>0</v>
      </c>
    </row>
    <row r="52" spans="3:13" x14ac:dyDescent="0.35">
      <c r="C52" s="12" t="s">
        <v>61</v>
      </c>
      <c r="D52" s="13">
        <v>500009297</v>
      </c>
      <c r="E52" s="13" t="s">
        <v>177</v>
      </c>
      <c r="F52" s="13" t="s">
        <v>95</v>
      </c>
      <c r="G52" s="13" t="s">
        <v>178</v>
      </c>
      <c r="H52" s="13"/>
      <c r="I52" s="14"/>
      <c r="J52" s="12">
        <v>35</v>
      </c>
      <c r="K52" s="14">
        <f t="shared" si="2"/>
        <v>0</v>
      </c>
      <c r="L52" s="15">
        <v>0.23</v>
      </c>
      <c r="M52" s="14">
        <f t="shared" si="3"/>
        <v>0</v>
      </c>
    </row>
    <row r="53" spans="3:13" x14ac:dyDescent="0.35">
      <c r="C53" s="12" t="s">
        <v>62</v>
      </c>
      <c r="D53" s="13">
        <v>500009314</v>
      </c>
      <c r="E53" s="13" t="s">
        <v>179</v>
      </c>
      <c r="F53" s="13" t="s">
        <v>95</v>
      </c>
      <c r="G53" s="13" t="s">
        <v>180</v>
      </c>
      <c r="H53" s="13"/>
      <c r="I53" s="14"/>
      <c r="J53" s="12">
        <v>45</v>
      </c>
      <c r="K53" s="14">
        <f t="shared" si="2"/>
        <v>0</v>
      </c>
      <c r="L53" s="15">
        <v>0.23</v>
      </c>
      <c r="M53" s="14">
        <f t="shared" si="3"/>
        <v>0</v>
      </c>
    </row>
    <row r="54" spans="3:13" ht="29" x14ac:dyDescent="0.35">
      <c r="C54" s="12" t="s">
        <v>63</v>
      </c>
      <c r="D54" s="13">
        <v>500009768</v>
      </c>
      <c r="E54" s="13" t="s">
        <v>181</v>
      </c>
      <c r="F54" s="13" t="s">
        <v>95</v>
      </c>
      <c r="G54" s="13" t="s">
        <v>182</v>
      </c>
      <c r="H54" s="13" t="s">
        <v>247</v>
      </c>
      <c r="I54" s="14"/>
      <c r="J54" s="12">
        <v>50</v>
      </c>
      <c r="K54" s="14">
        <f t="shared" si="2"/>
        <v>0</v>
      </c>
      <c r="L54" s="15">
        <v>0.23</v>
      </c>
      <c r="M54" s="14">
        <f t="shared" si="3"/>
        <v>0</v>
      </c>
    </row>
    <row r="55" spans="3:13" ht="29" x14ac:dyDescent="0.35">
      <c r="C55" s="12" t="s">
        <v>64</v>
      </c>
      <c r="D55" s="13">
        <v>500010032</v>
      </c>
      <c r="E55" s="13" t="s">
        <v>183</v>
      </c>
      <c r="F55" s="13" t="s">
        <v>95</v>
      </c>
      <c r="G55" s="13" t="s">
        <v>184</v>
      </c>
      <c r="H55" s="13" t="s">
        <v>251</v>
      </c>
      <c r="I55" s="14"/>
      <c r="J55" s="12">
        <v>70</v>
      </c>
      <c r="K55" s="14">
        <f t="shared" si="2"/>
        <v>0</v>
      </c>
      <c r="L55" s="15">
        <v>0.23</v>
      </c>
      <c r="M55" s="14">
        <f t="shared" si="3"/>
        <v>0</v>
      </c>
    </row>
    <row r="56" spans="3:13" x14ac:dyDescent="0.35">
      <c r="C56" s="12" t="s">
        <v>65</v>
      </c>
      <c r="D56" s="13">
        <v>500010302</v>
      </c>
      <c r="E56" s="13" t="s">
        <v>185</v>
      </c>
      <c r="F56" s="13" t="s">
        <v>95</v>
      </c>
      <c r="G56" s="13" t="s">
        <v>186</v>
      </c>
      <c r="H56" s="13" t="s">
        <v>247</v>
      </c>
      <c r="I56" s="14"/>
      <c r="J56" s="12">
        <v>20</v>
      </c>
      <c r="K56" s="14">
        <f t="shared" si="2"/>
        <v>0</v>
      </c>
      <c r="L56" s="15">
        <v>0.23</v>
      </c>
      <c r="M56" s="14">
        <f t="shared" si="3"/>
        <v>0</v>
      </c>
    </row>
    <row r="57" spans="3:13" ht="29" x14ac:dyDescent="0.35">
      <c r="C57" s="12" t="s">
        <v>66</v>
      </c>
      <c r="D57" s="13">
        <v>500010367</v>
      </c>
      <c r="E57" s="13" t="s">
        <v>187</v>
      </c>
      <c r="F57" s="13" t="s">
        <v>95</v>
      </c>
      <c r="G57" s="13" t="s">
        <v>188</v>
      </c>
      <c r="H57" s="13" t="s">
        <v>252</v>
      </c>
      <c r="I57" s="14"/>
      <c r="J57" s="12">
        <v>60</v>
      </c>
      <c r="K57" s="14">
        <f t="shared" si="2"/>
        <v>0</v>
      </c>
      <c r="L57" s="15">
        <v>0.23</v>
      </c>
      <c r="M57" s="14">
        <f t="shared" si="3"/>
        <v>0</v>
      </c>
    </row>
    <row r="58" spans="3:13" ht="29" x14ac:dyDescent="0.35">
      <c r="C58" s="12" t="s">
        <v>67</v>
      </c>
      <c r="D58" s="13">
        <v>500010497</v>
      </c>
      <c r="E58" s="13" t="s">
        <v>189</v>
      </c>
      <c r="F58" s="13" t="s">
        <v>95</v>
      </c>
      <c r="G58" s="13" t="s">
        <v>190</v>
      </c>
      <c r="H58" s="13"/>
      <c r="I58" s="14"/>
      <c r="J58" s="12">
        <v>30</v>
      </c>
      <c r="K58" s="14">
        <f t="shared" si="2"/>
        <v>0</v>
      </c>
      <c r="L58" s="15">
        <v>0.23</v>
      </c>
      <c r="M58" s="14">
        <f t="shared" si="3"/>
        <v>0</v>
      </c>
    </row>
    <row r="59" spans="3:13" x14ac:dyDescent="0.35">
      <c r="C59" s="12" t="s">
        <v>68</v>
      </c>
      <c r="D59" s="13">
        <v>500010530</v>
      </c>
      <c r="E59" s="13" t="s">
        <v>191</v>
      </c>
      <c r="F59" s="13" t="s">
        <v>95</v>
      </c>
      <c r="G59" s="13" t="s">
        <v>192</v>
      </c>
      <c r="H59" s="13"/>
      <c r="I59" s="14"/>
      <c r="J59" s="12">
        <v>25</v>
      </c>
      <c r="K59" s="14">
        <f>I59*J59</f>
        <v>0</v>
      </c>
      <c r="L59" s="15">
        <v>0.23</v>
      </c>
      <c r="M59" s="14">
        <f>K59*1.23</f>
        <v>0</v>
      </c>
    </row>
    <row r="60" spans="3:13" ht="29" x14ac:dyDescent="0.35">
      <c r="C60" s="12" t="s">
        <v>69</v>
      </c>
      <c r="D60" s="13">
        <v>500010880</v>
      </c>
      <c r="E60" s="13" t="s">
        <v>193</v>
      </c>
      <c r="F60" s="13" t="s">
        <v>95</v>
      </c>
      <c r="G60" s="13" t="s">
        <v>194</v>
      </c>
      <c r="H60" s="13" t="s">
        <v>247</v>
      </c>
      <c r="I60" s="14"/>
      <c r="J60" s="12">
        <v>540</v>
      </c>
      <c r="K60" s="14">
        <f t="shared" ref="K60:K80" si="4">I60*J60</f>
        <v>0</v>
      </c>
      <c r="L60" s="15">
        <v>0.23</v>
      </c>
      <c r="M60" s="14">
        <f t="shared" ref="M60:M80" si="5">K60*1.23</f>
        <v>0</v>
      </c>
    </row>
    <row r="61" spans="3:13" x14ac:dyDescent="0.35">
      <c r="C61" s="12" t="s">
        <v>70</v>
      </c>
      <c r="D61" s="13">
        <v>500011181</v>
      </c>
      <c r="E61" s="13" t="s">
        <v>195</v>
      </c>
      <c r="F61" s="13" t="s">
        <v>95</v>
      </c>
      <c r="G61" s="13" t="s">
        <v>196</v>
      </c>
      <c r="H61" s="13" t="s">
        <v>253</v>
      </c>
      <c r="I61" s="14"/>
      <c r="J61" s="12">
        <v>25</v>
      </c>
      <c r="K61" s="14">
        <f t="shared" si="4"/>
        <v>0</v>
      </c>
      <c r="L61" s="15">
        <v>0.23</v>
      </c>
      <c r="M61" s="14">
        <f t="shared" si="5"/>
        <v>0</v>
      </c>
    </row>
    <row r="62" spans="3:13" x14ac:dyDescent="0.35">
      <c r="C62" s="12" t="s">
        <v>71</v>
      </c>
      <c r="D62" s="13">
        <v>500011214</v>
      </c>
      <c r="E62" s="13" t="s">
        <v>113</v>
      </c>
      <c r="F62" s="13" t="s">
        <v>95</v>
      </c>
      <c r="G62" s="13" t="s">
        <v>197</v>
      </c>
      <c r="H62" s="13"/>
      <c r="I62" s="14"/>
      <c r="J62" s="12">
        <v>50</v>
      </c>
      <c r="K62" s="14">
        <f t="shared" si="4"/>
        <v>0</v>
      </c>
      <c r="L62" s="15">
        <v>0.23</v>
      </c>
      <c r="M62" s="14">
        <f t="shared" si="5"/>
        <v>0</v>
      </c>
    </row>
    <row r="63" spans="3:13" ht="43.5" x14ac:dyDescent="0.35">
      <c r="C63" s="12" t="s">
        <v>72</v>
      </c>
      <c r="D63" s="13">
        <v>500011240</v>
      </c>
      <c r="E63" s="13" t="s">
        <v>198</v>
      </c>
      <c r="F63" s="13" t="s">
        <v>95</v>
      </c>
      <c r="G63" s="13" t="s">
        <v>199</v>
      </c>
      <c r="H63" s="13" t="s">
        <v>250</v>
      </c>
      <c r="I63" s="14"/>
      <c r="J63" s="12">
        <v>60</v>
      </c>
      <c r="K63" s="14">
        <f t="shared" si="4"/>
        <v>0</v>
      </c>
      <c r="L63" s="15">
        <v>0.23</v>
      </c>
      <c r="M63" s="14">
        <f t="shared" si="5"/>
        <v>0</v>
      </c>
    </row>
    <row r="64" spans="3:13" x14ac:dyDescent="0.35">
      <c r="C64" s="12" t="s">
        <v>73</v>
      </c>
      <c r="D64" s="13">
        <v>500011499</v>
      </c>
      <c r="E64" s="13" t="s">
        <v>200</v>
      </c>
      <c r="F64" s="13" t="s">
        <v>95</v>
      </c>
      <c r="G64" s="13" t="s">
        <v>201</v>
      </c>
      <c r="H64" s="13"/>
      <c r="I64" s="14"/>
      <c r="J64" s="12">
        <v>40</v>
      </c>
      <c r="K64" s="14">
        <f t="shared" si="4"/>
        <v>0</v>
      </c>
      <c r="L64" s="15">
        <v>0.23</v>
      </c>
      <c r="M64" s="14">
        <f t="shared" si="5"/>
        <v>0</v>
      </c>
    </row>
    <row r="65" spans="3:13" x14ac:dyDescent="0.35">
      <c r="C65" s="12" t="s">
        <v>74</v>
      </c>
      <c r="D65" s="13">
        <v>500011500</v>
      </c>
      <c r="E65" s="13" t="s">
        <v>202</v>
      </c>
      <c r="F65" s="13" t="s">
        <v>95</v>
      </c>
      <c r="G65" s="13" t="s">
        <v>203</v>
      </c>
      <c r="H65" s="13"/>
      <c r="I65" s="14"/>
      <c r="J65" s="12">
        <v>25</v>
      </c>
      <c r="K65" s="14">
        <f t="shared" si="4"/>
        <v>0</v>
      </c>
      <c r="L65" s="15">
        <v>0.23</v>
      </c>
      <c r="M65" s="14">
        <f t="shared" si="5"/>
        <v>0</v>
      </c>
    </row>
    <row r="66" spans="3:13" ht="29" x14ac:dyDescent="0.35">
      <c r="C66" s="12" t="s">
        <v>75</v>
      </c>
      <c r="D66" s="13">
        <v>500011519</v>
      </c>
      <c r="E66" s="13" t="s">
        <v>204</v>
      </c>
      <c r="F66" s="13" t="s">
        <v>95</v>
      </c>
      <c r="G66" s="13" t="s">
        <v>205</v>
      </c>
      <c r="H66" s="13" t="s">
        <v>244</v>
      </c>
      <c r="I66" s="14"/>
      <c r="J66" s="12">
        <v>40</v>
      </c>
      <c r="K66" s="14">
        <f t="shared" si="4"/>
        <v>0</v>
      </c>
      <c r="L66" s="15">
        <v>0.23</v>
      </c>
      <c r="M66" s="14">
        <f t="shared" si="5"/>
        <v>0</v>
      </c>
    </row>
    <row r="67" spans="3:13" ht="29" x14ac:dyDescent="0.35">
      <c r="C67" s="12" t="s">
        <v>76</v>
      </c>
      <c r="D67" s="13">
        <v>500011724</v>
      </c>
      <c r="E67" s="13" t="s">
        <v>206</v>
      </c>
      <c r="F67" s="13" t="s">
        <v>95</v>
      </c>
      <c r="G67" s="13" t="s">
        <v>207</v>
      </c>
      <c r="H67" s="13"/>
      <c r="I67" s="14"/>
      <c r="J67" s="12">
        <v>1600</v>
      </c>
      <c r="K67" s="14">
        <f t="shared" si="4"/>
        <v>0</v>
      </c>
      <c r="L67" s="15">
        <v>0.23</v>
      </c>
      <c r="M67" s="14">
        <f t="shared" si="5"/>
        <v>0</v>
      </c>
    </row>
    <row r="68" spans="3:13" ht="29" x14ac:dyDescent="0.35">
      <c r="C68" s="12" t="s">
        <v>77</v>
      </c>
      <c r="D68" s="13">
        <v>500011902</v>
      </c>
      <c r="E68" s="13" t="s">
        <v>208</v>
      </c>
      <c r="F68" s="13" t="s">
        <v>95</v>
      </c>
      <c r="G68" s="13" t="s">
        <v>209</v>
      </c>
      <c r="H68" s="13" t="s">
        <v>247</v>
      </c>
      <c r="I68" s="14"/>
      <c r="J68" s="12">
        <v>40</v>
      </c>
      <c r="K68" s="14">
        <f t="shared" si="4"/>
        <v>0</v>
      </c>
      <c r="L68" s="15">
        <v>0.23</v>
      </c>
      <c r="M68" s="14">
        <f t="shared" si="5"/>
        <v>0</v>
      </c>
    </row>
    <row r="69" spans="3:13" ht="58" x14ac:dyDescent="0.35">
      <c r="C69" s="12" t="s">
        <v>78</v>
      </c>
      <c r="D69" s="13">
        <v>500011926</v>
      </c>
      <c r="E69" s="13" t="s">
        <v>210</v>
      </c>
      <c r="F69" s="13" t="s">
        <v>95</v>
      </c>
      <c r="G69" s="13" t="s">
        <v>211</v>
      </c>
      <c r="H69" s="13" t="s">
        <v>254</v>
      </c>
      <c r="I69" s="14"/>
      <c r="J69" s="12">
        <v>300</v>
      </c>
      <c r="K69" s="14">
        <f t="shared" si="4"/>
        <v>0</v>
      </c>
      <c r="L69" s="15">
        <v>0.23</v>
      </c>
      <c r="M69" s="14">
        <f t="shared" si="5"/>
        <v>0</v>
      </c>
    </row>
    <row r="70" spans="3:13" ht="29" x14ac:dyDescent="0.35">
      <c r="C70" s="12" t="s">
        <v>79</v>
      </c>
      <c r="D70" s="13">
        <v>500012704</v>
      </c>
      <c r="E70" s="13" t="s">
        <v>212</v>
      </c>
      <c r="F70" s="13" t="s">
        <v>95</v>
      </c>
      <c r="G70" s="13" t="s">
        <v>213</v>
      </c>
      <c r="H70" s="13"/>
      <c r="I70" s="14"/>
      <c r="J70" s="12">
        <v>80</v>
      </c>
      <c r="K70" s="14">
        <f t="shared" si="4"/>
        <v>0</v>
      </c>
      <c r="L70" s="15">
        <v>0.23</v>
      </c>
      <c r="M70" s="14">
        <f t="shared" si="5"/>
        <v>0</v>
      </c>
    </row>
    <row r="71" spans="3:13" ht="29" x14ac:dyDescent="0.35">
      <c r="C71" s="12" t="s">
        <v>80</v>
      </c>
      <c r="D71" s="13">
        <v>500012705</v>
      </c>
      <c r="E71" s="13" t="s">
        <v>214</v>
      </c>
      <c r="F71" s="13" t="s">
        <v>95</v>
      </c>
      <c r="G71" s="13" t="s">
        <v>215</v>
      </c>
      <c r="H71" s="13"/>
      <c r="I71" s="14"/>
      <c r="J71" s="12">
        <v>20</v>
      </c>
      <c r="K71" s="14">
        <f t="shared" si="4"/>
        <v>0</v>
      </c>
      <c r="L71" s="15">
        <v>0.23</v>
      </c>
      <c r="M71" s="14">
        <f t="shared" si="5"/>
        <v>0</v>
      </c>
    </row>
    <row r="72" spans="3:13" ht="29" x14ac:dyDescent="0.35">
      <c r="C72" s="12" t="s">
        <v>81</v>
      </c>
      <c r="D72" s="13">
        <v>500012733</v>
      </c>
      <c r="E72" s="13" t="s">
        <v>216</v>
      </c>
      <c r="F72" s="13" t="s">
        <v>217</v>
      </c>
      <c r="G72" s="13" t="s">
        <v>218</v>
      </c>
      <c r="H72" s="13"/>
      <c r="I72" s="14"/>
      <c r="J72" s="12">
        <v>20</v>
      </c>
      <c r="K72" s="14">
        <f t="shared" si="4"/>
        <v>0</v>
      </c>
      <c r="L72" s="15">
        <v>0.23</v>
      </c>
      <c r="M72" s="14">
        <f t="shared" si="5"/>
        <v>0</v>
      </c>
    </row>
    <row r="73" spans="3:13" x14ac:dyDescent="0.35">
      <c r="C73" s="12" t="s">
        <v>82</v>
      </c>
      <c r="D73" s="13">
        <v>500012904</v>
      </c>
      <c r="E73" s="13" t="s">
        <v>219</v>
      </c>
      <c r="F73" s="13" t="s">
        <v>95</v>
      </c>
      <c r="G73" s="13" t="s">
        <v>220</v>
      </c>
      <c r="H73" s="13"/>
      <c r="I73" s="14"/>
      <c r="J73" s="12">
        <v>15</v>
      </c>
      <c r="K73" s="14">
        <f t="shared" si="4"/>
        <v>0</v>
      </c>
      <c r="L73" s="15">
        <v>0.23</v>
      </c>
      <c r="M73" s="14">
        <f t="shared" si="5"/>
        <v>0</v>
      </c>
    </row>
    <row r="74" spans="3:13" x14ac:dyDescent="0.35">
      <c r="C74" s="12" t="s">
        <v>83</v>
      </c>
      <c r="D74" s="13">
        <v>500012927</v>
      </c>
      <c r="E74" s="13" t="s">
        <v>221</v>
      </c>
      <c r="F74" s="13" t="s">
        <v>95</v>
      </c>
      <c r="G74" s="13" t="s">
        <v>222</v>
      </c>
      <c r="H74" s="13"/>
      <c r="I74" s="14"/>
      <c r="J74" s="12">
        <v>20</v>
      </c>
      <c r="K74" s="14">
        <f t="shared" si="4"/>
        <v>0</v>
      </c>
      <c r="L74" s="15">
        <v>0.23</v>
      </c>
      <c r="M74" s="14">
        <f t="shared" si="5"/>
        <v>0</v>
      </c>
    </row>
    <row r="75" spans="3:13" ht="29" x14ac:dyDescent="0.35">
      <c r="C75" s="12" t="s">
        <v>84</v>
      </c>
      <c r="D75" s="13">
        <v>500013039</v>
      </c>
      <c r="E75" s="13" t="s">
        <v>223</v>
      </c>
      <c r="F75" s="13" t="s">
        <v>95</v>
      </c>
      <c r="G75" s="13" t="s">
        <v>224</v>
      </c>
      <c r="H75" s="13" t="s">
        <v>253</v>
      </c>
      <c r="I75" s="14"/>
      <c r="J75" s="12">
        <v>50</v>
      </c>
      <c r="K75" s="14">
        <f t="shared" si="4"/>
        <v>0</v>
      </c>
      <c r="L75" s="15">
        <v>0.23</v>
      </c>
      <c r="M75" s="14">
        <f t="shared" si="5"/>
        <v>0</v>
      </c>
    </row>
    <row r="76" spans="3:13" x14ac:dyDescent="0.35">
      <c r="C76" s="12" t="s">
        <v>85</v>
      </c>
      <c r="D76" s="13">
        <v>500013082</v>
      </c>
      <c r="E76" s="13" t="s">
        <v>225</v>
      </c>
      <c r="F76" s="13" t="s">
        <v>95</v>
      </c>
      <c r="G76" s="13" t="s">
        <v>226</v>
      </c>
      <c r="H76" s="13"/>
      <c r="I76" s="14"/>
      <c r="J76" s="12">
        <v>60</v>
      </c>
      <c r="K76" s="14">
        <f t="shared" si="4"/>
        <v>0</v>
      </c>
      <c r="L76" s="15">
        <v>0.23</v>
      </c>
      <c r="M76" s="14">
        <f t="shared" si="5"/>
        <v>0</v>
      </c>
    </row>
    <row r="77" spans="3:13" ht="29" x14ac:dyDescent="0.35">
      <c r="C77" s="12" t="s">
        <v>86</v>
      </c>
      <c r="D77" s="13">
        <v>500013098</v>
      </c>
      <c r="E77" s="13" t="s">
        <v>227</v>
      </c>
      <c r="F77" s="13" t="s">
        <v>95</v>
      </c>
      <c r="G77" s="13" t="s">
        <v>228</v>
      </c>
      <c r="H77" s="13" t="s">
        <v>244</v>
      </c>
      <c r="I77" s="14"/>
      <c r="J77" s="12">
        <v>60</v>
      </c>
      <c r="K77" s="14">
        <f t="shared" si="4"/>
        <v>0</v>
      </c>
      <c r="L77" s="15">
        <v>0.23</v>
      </c>
      <c r="M77" s="14">
        <f t="shared" si="5"/>
        <v>0</v>
      </c>
    </row>
    <row r="78" spans="3:13" x14ac:dyDescent="0.35">
      <c r="C78" s="12" t="s">
        <v>87</v>
      </c>
      <c r="D78" s="13">
        <v>500013138</v>
      </c>
      <c r="E78" s="13" t="s">
        <v>229</v>
      </c>
      <c r="F78" s="13" t="s">
        <v>95</v>
      </c>
      <c r="G78" s="13" t="s">
        <v>230</v>
      </c>
      <c r="H78" s="13"/>
      <c r="I78" s="14"/>
      <c r="J78" s="12">
        <v>20</v>
      </c>
      <c r="K78" s="14">
        <f t="shared" si="4"/>
        <v>0</v>
      </c>
      <c r="L78" s="15">
        <v>0.23</v>
      </c>
      <c r="M78" s="14">
        <f t="shared" si="5"/>
        <v>0</v>
      </c>
    </row>
    <row r="79" spans="3:13" ht="43.5" x14ac:dyDescent="0.35">
      <c r="C79" s="12" t="s">
        <v>88</v>
      </c>
      <c r="D79" s="13">
        <v>500013420</v>
      </c>
      <c r="E79" s="13" t="s">
        <v>231</v>
      </c>
      <c r="F79" s="13" t="s">
        <v>95</v>
      </c>
      <c r="G79" s="13" t="s">
        <v>232</v>
      </c>
      <c r="H79" s="13" t="s">
        <v>247</v>
      </c>
      <c r="I79" s="14"/>
      <c r="J79" s="12">
        <v>2200</v>
      </c>
      <c r="K79" s="14">
        <f t="shared" si="4"/>
        <v>0</v>
      </c>
      <c r="L79" s="15">
        <v>0.23</v>
      </c>
      <c r="M79" s="14">
        <f t="shared" si="5"/>
        <v>0</v>
      </c>
    </row>
    <row r="80" spans="3:13" ht="29" x14ac:dyDescent="0.35">
      <c r="C80" s="12" t="s">
        <v>89</v>
      </c>
      <c r="D80" s="13">
        <v>500013530</v>
      </c>
      <c r="E80" s="13" t="s">
        <v>233</v>
      </c>
      <c r="F80" s="13" t="s">
        <v>95</v>
      </c>
      <c r="G80" s="13" t="s">
        <v>234</v>
      </c>
      <c r="H80" s="13" t="s">
        <v>255</v>
      </c>
      <c r="I80" s="14"/>
      <c r="J80" s="12">
        <v>120</v>
      </c>
      <c r="K80" s="14">
        <f t="shared" si="4"/>
        <v>0</v>
      </c>
      <c r="L80" s="15">
        <v>0.23</v>
      </c>
      <c r="M80" s="14">
        <f t="shared" si="5"/>
        <v>0</v>
      </c>
    </row>
    <row r="81" spans="3:13" ht="29" x14ac:dyDescent="0.35">
      <c r="C81" s="12" t="s">
        <v>90</v>
      </c>
      <c r="D81" s="13">
        <v>500014980</v>
      </c>
      <c r="E81" s="13" t="s">
        <v>235</v>
      </c>
      <c r="F81" s="13" t="s">
        <v>95</v>
      </c>
      <c r="G81" s="13" t="s">
        <v>236</v>
      </c>
      <c r="H81" s="13"/>
      <c r="I81" s="14"/>
      <c r="J81" s="12">
        <v>60</v>
      </c>
      <c r="K81" s="14">
        <f t="shared" ref="K81:K84" si="6">I81*J81</f>
        <v>0</v>
      </c>
      <c r="L81" s="15">
        <v>0.23</v>
      </c>
      <c r="M81" s="14">
        <f t="shared" ref="M81:M84" si="7">K81*1.23</f>
        <v>0</v>
      </c>
    </row>
    <row r="82" spans="3:13" ht="43.5" x14ac:dyDescent="0.35">
      <c r="C82" s="12" t="s">
        <v>91</v>
      </c>
      <c r="D82" s="13">
        <v>500015480</v>
      </c>
      <c r="E82" s="13" t="s">
        <v>237</v>
      </c>
      <c r="F82" s="13" t="s">
        <v>95</v>
      </c>
      <c r="G82" s="13" t="s">
        <v>238</v>
      </c>
      <c r="H82" s="13"/>
      <c r="I82" s="14"/>
      <c r="J82" s="12">
        <v>80</v>
      </c>
      <c r="K82" s="14">
        <f t="shared" si="6"/>
        <v>0</v>
      </c>
      <c r="L82" s="15">
        <v>0.23</v>
      </c>
      <c r="M82" s="14">
        <f t="shared" si="7"/>
        <v>0</v>
      </c>
    </row>
    <row r="83" spans="3:13" ht="43.5" x14ac:dyDescent="0.35">
      <c r="C83" s="12" t="s">
        <v>92</v>
      </c>
      <c r="D83" s="13">
        <v>500015481</v>
      </c>
      <c r="E83" s="13" t="s">
        <v>239</v>
      </c>
      <c r="F83" s="13" t="s">
        <v>95</v>
      </c>
      <c r="G83" s="13" t="s">
        <v>240</v>
      </c>
      <c r="H83" s="13"/>
      <c r="I83" s="14"/>
      <c r="J83" s="12">
        <v>80</v>
      </c>
      <c r="K83" s="14">
        <f t="shared" si="6"/>
        <v>0</v>
      </c>
      <c r="L83" s="15">
        <v>0.23</v>
      </c>
      <c r="M83" s="14">
        <f t="shared" si="7"/>
        <v>0</v>
      </c>
    </row>
    <row r="84" spans="3:13" ht="43.5" x14ac:dyDescent="0.35">
      <c r="C84" s="12" t="s">
        <v>93</v>
      </c>
      <c r="D84" s="13">
        <v>500015482</v>
      </c>
      <c r="E84" s="13" t="s">
        <v>241</v>
      </c>
      <c r="F84" s="13" t="s">
        <v>95</v>
      </c>
      <c r="G84" s="13" t="s">
        <v>242</v>
      </c>
      <c r="H84" s="13"/>
      <c r="I84" s="14"/>
      <c r="J84" s="12">
        <v>80</v>
      </c>
      <c r="K84" s="14">
        <f t="shared" si="6"/>
        <v>0</v>
      </c>
      <c r="L84" s="15">
        <v>0.23</v>
      </c>
      <c r="M84" s="14">
        <f t="shared" si="7"/>
        <v>0</v>
      </c>
    </row>
    <row r="85" spans="3:13" ht="36" customHeight="1" x14ac:dyDescent="0.35">
      <c r="C85" s="23" t="s">
        <v>36</v>
      </c>
      <c r="D85" s="24"/>
      <c r="E85" s="24"/>
      <c r="F85" s="24"/>
      <c r="G85" s="24"/>
      <c r="H85" s="24"/>
      <c r="I85" s="25"/>
      <c r="J85" s="16" t="s">
        <v>6</v>
      </c>
      <c r="K85" s="17">
        <f>SUM(K9:K84)</f>
        <v>0</v>
      </c>
      <c r="L85" s="18">
        <v>0.23</v>
      </c>
      <c r="M85" s="17">
        <f>SUM(M9:M84)</f>
        <v>0</v>
      </c>
    </row>
    <row r="86" spans="3:13" x14ac:dyDescent="0.35">
      <c r="C86" s="6"/>
      <c r="D86" s="6"/>
      <c r="E86" s="6"/>
      <c r="F86" s="6"/>
      <c r="G86" s="6"/>
      <c r="H86" s="6"/>
      <c r="I86" s="8"/>
      <c r="J86" s="6" t="s">
        <v>256</v>
      </c>
      <c r="K86" s="6"/>
      <c r="L86" s="6"/>
      <c r="M86" s="6"/>
    </row>
    <row r="87" spans="3:13" x14ac:dyDescent="0.35">
      <c r="C87" s="6"/>
      <c r="D87" s="6"/>
      <c r="E87" s="6"/>
      <c r="F87" s="6"/>
      <c r="G87" s="6"/>
      <c r="H87" s="6"/>
      <c r="I87" s="8"/>
      <c r="J87" s="6"/>
      <c r="K87" s="6"/>
      <c r="L87" s="6"/>
      <c r="M87" s="6"/>
    </row>
    <row r="88" spans="3:13" x14ac:dyDescent="0.35">
      <c r="C88" s="6"/>
      <c r="D88" s="6"/>
      <c r="E88" s="6"/>
      <c r="F88" s="6"/>
      <c r="G88" s="6"/>
      <c r="H88" s="6"/>
      <c r="I88" s="8"/>
      <c r="J88" s="6"/>
      <c r="K88" s="6"/>
      <c r="L88" s="6"/>
      <c r="M88" s="6"/>
    </row>
    <row r="89" spans="3:13" x14ac:dyDescent="0.35">
      <c r="C89" s="6"/>
      <c r="D89" s="6"/>
      <c r="E89" s="6"/>
      <c r="F89" s="6"/>
      <c r="G89" s="6"/>
      <c r="H89" s="6"/>
      <c r="I89" s="8"/>
      <c r="J89" s="6"/>
      <c r="K89" s="6"/>
      <c r="L89" s="6"/>
      <c r="M89" s="6"/>
    </row>
    <row r="90" spans="3:13" x14ac:dyDescent="0.35">
      <c r="C90" s="6"/>
      <c r="D90" s="6"/>
      <c r="E90" s="6"/>
      <c r="F90" s="6"/>
      <c r="G90" s="20"/>
      <c r="H90" s="20"/>
      <c r="I90" s="8"/>
      <c r="J90" s="6"/>
      <c r="K90" s="6"/>
      <c r="L90" s="6"/>
      <c r="M90" s="6"/>
    </row>
    <row r="91" spans="3:13" ht="16" x14ac:dyDescent="0.35">
      <c r="C91" s="6"/>
      <c r="D91" s="6"/>
      <c r="E91" s="6"/>
      <c r="F91" s="6"/>
      <c r="G91" s="19" t="s">
        <v>39</v>
      </c>
      <c r="H91" s="6"/>
      <c r="I91" s="8"/>
      <c r="J91" s="6"/>
      <c r="K91" s="6"/>
      <c r="L91" s="6"/>
      <c r="M91" s="6"/>
    </row>
  </sheetData>
  <mergeCells count="6">
    <mergeCell ref="G90:H90"/>
    <mergeCell ref="K2:M2"/>
    <mergeCell ref="K3:M3"/>
    <mergeCell ref="C85:I85"/>
    <mergeCell ref="C4:J4"/>
    <mergeCell ref="C2:J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Bartosz Kot</cp:lastModifiedBy>
  <cp:lastPrinted>2022-03-31T08:20:01Z</cp:lastPrinted>
  <dcterms:created xsi:type="dcterms:W3CDTF">2021-04-16T04:59:41Z</dcterms:created>
  <dcterms:modified xsi:type="dcterms:W3CDTF">2025-08-22T10:08:12Z</dcterms:modified>
</cp:coreProperties>
</file>