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akac\01_zampub\SIWZ\01_NL\"/>
    </mc:Choice>
  </mc:AlternateContent>
  <xr:revisionPtr revIDLastSave="0" documentId="13_ncr:1_{E5A9DAE0-68A2-4714-9D0A-BE7E075214B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/>
  <c r="K36" i="1"/>
  <c r="M36" i="1"/>
  <c r="K37" i="1"/>
  <c r="M37" i="1" s="1"/>
  <c r="K38" i="1"/>
  <c r="M38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9" i="1"/>
  <c r="M9" i="1" s="1"/>
  <c r="M39" i="1" l="1"/>
  <c r="K39" i="1"/>
</calcChain>
</file>

<file path=xl/sharedStrings.xml><?xml version="1.0" encoding="utf-8"?>
<sst xmlns="http://schemas.openxmlformats.org/spreadsheetml/2006/main" count="168" uniqueCount="120">
  <si>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</si>
  <si>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</si>
  <si>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</si>
  <si>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</si>
  <si>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</si>
  <si>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</si>
  <si>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</si>
  <si>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</si>
  <si>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</si>
  <si>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</si>
  <si>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</si>
  <si>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</si>
  <si>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</si>
  <si>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</si>
  <si>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</si>
  <si>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</si>
  <si>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</si>
  <si>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</si>
  <si>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</si>
  <si>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</si>
  <si>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</si>
  <si>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</si>
  <si>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</si>
  <si>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</si>
  <si>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</si>
  <si>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</si>
  <si>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</si>
  <si>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</si>
  <si>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</si>
  <si>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</si>
  <si>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</si>
  <si>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</si>
  <si>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</si>
  <si>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</si>
  <si>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</si>
  <si>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</si>
  <si>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</si>
  <si>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</si>
  <si>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</si>
  <si>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</si>
  <si>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</si>
  <si>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26.</t>
  </si>
  <si>
    <t>27.</t>
  </si>
  <si>
    <t>28.</t>
  </si>
  <si>
    <t>29.</t>
  </si>
  <si>
    <t>30.</t>
  </si>
  <si>
    <t>Pierścień uszczelniający o-ring 100x4B obudowy filtra oleju MAN</t>
  </si>
  <si>
    <t>SZT.</t>
  </si>
  <si>
    <t>Pierścień uszczelniający (komplet) kolektora wydechowego MAN</t>
  </si>
  <si>
    <t>51.98701-0082* MAN</t>
  </si>
  <si>
    <t>MAN</t>
  </si>
  <si>
    <t>Pierścień uszczelniający katalizatora układu wydechowego MAN</t>
  </si>
  <si>
    <t>81.15103-0022* MAN</t>
  </si>
  <si>
    <t>Uszczelniacz 132x172x12 piasty koła ZF z nadajnikiem obrotów (ABS) osi tylnej MAN</t>
  </si>
  <si>
    <t>Uszczelniacz 130x105x12 wału korbowego (z przodu) silnika MAN</t>
  </si>
  <si>
    <t>51.01510-6004* MAN
01017541B* CORTECO</t>
  </si>
  <si>
    <t xml:space="preserve">Pierścień uszczelniający o-ring 7/8" (NW12) klimatyzacji KONVEKTA SOLARIS MAN MERCEDES </t>
  </si>
  <si>
    <t>KONVEKTA</t>
  </si>
  <si>
    <t xml:space="preserve">ZF </t>
  </si>
  <si>
    <t>CUMMINS</t>
  </si>
  <si>
    <t>0120-300-738 SOLARIS
3922794* CUMMINS</t>
  </si>
  <si>
    <t>Dostawa uszczelniaczy do autobusów</t>
  </si>
  <si>
    <t>postępowanie nr 14/NL/AK/26</t>
  </si>
  <si>
    <t>06.56341-1239* MAN
740.390* ELRING</t>
  </si>
  <si>
    <t>MAN / ELRING</t>
  </si>
  <si>
    <t>81.96503-0399 MAN
81.96503-0333 MAN
36.96503-0003 MAN
0734.319.644* ZF
19036785B* CORTECO</t>
  </si>
  <si>
    <t>ZF / CORTECO</t>
  </si>
  <si>
    <t>MAN / CORTECO</t>
  </si>
  <si>
    <t>A.023.997.16.48 MERCEDES
A.990.997.88.09 MERCEDES
81.61951-0047 MAN
1804-170-196 SOLARIS
H12-000-717* KONVEKTA</t>
  </si>
  <si>
    <t>Uszczelniacz 132x172x13/14,5 piasty koła ZF z nadajnikiem obrotów (ABS) osi tylnej SOLARIS MERCEDES MAN</t>
  </si>
  <si>
    <t>0000-090-686 SOLARIS
A.015.997.51.46 MERCEDES
36.96503-0017 MAN
0734.300.257* ZF
19036823B* CORTECO</t>
  </si>
  <si>
    <t>Uszczelniacz 132x160x10 piasty koła ZF SOLARIS MAN</t>
  </si>
  <si>
    <t>0707-000-034 SOLARIS
06.56289-0387 MAN
0734.319.643* ZF
12020156B* CORTECO</t>
  </si>
  <si>
    <t>Pierścień uszczelniający o-ring 155x3
 zespołu przekazania napędu ZF SOLARIS MERCEDES</t>
  </si>
  <si>
    <t>0734-303-940 SOLARIS
A.025.997.59.48 MERCEDES
0634.303.940* ZF</t>
  </si>
  <si>
    <t>ZF</t>
  </si>
  <si>
    <t>Pierścień uszczelniający o-ring 109,2x5,75 łozyska stożkowego w piaście koła ZF SOLARIS</t>
  </si>
  <si>
    <t xml:space="preserve">0707-000-080 SOLARIS
06.56936-3433 MAN
	0634.313.029* ZF </t>
  </si>
  <si>
    <t>Uszczelniacz 50x58x4 sworznia zwrotnicy ZF SOLARIS SOLBUS</t>
  </si>
  <si>
    <t>0870-300-171 SOLARIS
02A1-1.004.007 SOLBUS
0734.300.171* ZF</t>
  </si>
  <si>
    <t>Uszczelniacz 100x140x15 piasty koła ZF SOLARIS</t>
  </si>
  <si>
    <t>0870-111-402 SOLARIS
0750.111.402* ZF</t>
  </si>
  <si>
    <t>Pierścień uszczelniający o-ring 7/16" (NW 6, R134a, zielony) klimatyzacji KONVEKTA SOLARIS</t>
  </si>
  <si>
    <t>1804-170-238 SOLARIS
H14-001-149* KONVEKTA</t>
  </si>
  <si>
    <t xml:space="preserve">Uszczelnienie (zestaw) kompresora klimatyzacji KONVEKTA SOLARIS </t>
  </si>
  <si>
    <t>1804-170-962 SOLARIS
H13-003-528* KONVEKTA</t>
  </si>
  <si>
    <t>Simmerring 14x30x7 (DIN 3760) słupka obrotowego drzwi RAWAG SOLARIS</t>
  </si>
  <si>
    <t>0000-067-716* SOLARIS
35-835-0020-000* RAWAG</t>
  </si>
  <si>
    <t>SOLARIS / RAWAG</t>
  </si>
  <si>
    <t>Uszczelniacz 90x125x12/19 wałka atakującego osi napędowej ZF
SOLARIS MERCEDES MAN</t>
  </si>
  <si>
    <t>0870-319-589 SOLARIS
A.023.997.27.47 MERCEDES
81.96503-0326 MAN
0734.319.589* ZF
01029710B* CORTECO</t>
  </si>
  <si>
    <t>Pierścień uszczelniający o-ring odmy silnika CUMMINS SOLARIS SOLBUS</t>
  </si>
  <si>
    <t>0000-023-342 SOLARIS
01G1.001.003 SOLBUS
3073966* CUMMINS</t>
  </si>
  <si>
    <t xml:space="preserve"> Pierścień uszczelniający o-ring 70x7 łożyska piasty ZF SOLARIS</t>
  </si>
  <si>
    <t>0870-303-844 SOLARIS
0634.303.844* ZF</t>
  </si>
  <si>
    <t>Pierścien uszczelniający o-ring 14x1,5 turbosprężarki MAN</t>
  </si>
  <si>
    <t>06.56936-0738* MAN</t>
  </si>
  <si>
    <t>Uszczelka pokrywy zaworów (izolator drgań) silnika CUMMINS SOLARIS</t>
  </si>
  <si>
    <t xml:space="preserve">0120-301-287 SOLARIS
0120-301-911 SOLARIS
5271613* CUMMINS
4899239* CUMMINS </t>
  </si>
  <si>
    <t>Pierścień uszczelniający o-ring 60x3 rury kolektora dolotowego MAN</t>
  </si>
  <si>
    <t>06.56936-2423* MAN
152.830* ELRING</t>
  </si>
  <si>
    <t>Pierścień uszczelniający o-ring NW 20 klimatyzacji KONVEKTA SOLARIS MERCEDES</t>
  </si>
  <si>
    <t>0000-007-630 SOLARIS
A.012.997.56.45 MERCEDES
H14-002-107* KONVEKTA</t>
  </si>
  <si>
    <t>Pierścień uszczelniający o-ring NW 25 klimatyzacji KONVEKTA SOLARIS MERCEDES</t>
  </si>
  <si>
    <t>0000-007-632 SOLARIS
A.014.997.85.45 MERCEDES
H14-002-108* KONVEKTA</t>
  </si>
  <si>
    <t>Pierścień uszczelniający o-ring w układzie chłodzenia turbosprężarki silnika CUMMINS SOLARIS</t>
  </si>
  <si>
    <t xml:space="preserve">Pierścień uszczelniający o-ring 33x3,5 skrzyni biegów ZF SOLARIS </t>
  </si>
  <si>
    <t>0520-130-318 SOLARIS
0501.337.860* ZF
0501.322.980* ZF</t>
  </si>
  <si>
    <t>Pierścień uszczelniający o-ring 61,6 x 2,62 wkładu filtra gazu ziemnego  ECE-R110 PARKER MAN</t>
  </si>
  <si>
    <t>81.96503-0595* MAN
76143* PARKER</t>
  </si>
  <si>
    <t>MAN / PARKER</t>
  </si>
  <si>
    <t>Pierścień uszczelniający o-ring przewodu dolotowego obudowy filtra powietrza silnika CUMMINS SOLARIS</t>
  </si>
  <si>
    <t>0120-300-734 SOLARIS
3867646* CUMMINS</t>
  </si>
  <si>
    <t>Pierścień uszczelniający o-ring układu 
dolotowego silnika CUMMINS SOLARIS</t>
  </si>
  <si>
    <t>0120-432-721 SOLARIS
0120-390-236 SOLARIS
3883284* CUMMINS</t>
  </si>
  <si>
    <t xml:space="preserve">Pierścień uszczelniający o-ring 33x3,5 skrzyni biegów ZF MERCEDES SOLARIS </t>
  </si>
  <si>
    <t>A.027.997.26.45 MERCEDES
0004-079-787 SOLARIS
0501.328.488* ZF</t>
  </si>
  <si>
    <t>Pierścień uszczelniający o-ring 26x2 przewodu płynu chłodzącego silnika DAF SOLARIS</t>
  </si>
  <si>
    <t>0120-303-059 SOLARIS
2132481* DAF
1950952* DAF</t>
  </si>
  <si>
    <t>DAF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</si>
</sst>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sz val="8"/>
      <name val="Calibri"/>
      <family val="2"/>
      <charset val="238"/>
      <scheme val="minor"/>
    </font>
    <font>
      <b/>
      <sz val="10"/>
      <color theme="1"/>
      <name val="Aptos"/>
      <family val="2"/>
    </font>
    <font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/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9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45"/>
  <sheetViews>
    <sheetView tabSelected="1" workbookViewId="0">
      <selection activeCell="K39" sqref="K39"/>
    </sheetView>
  </sheetViews>
  <sheetFormatPr defaultColWidth="9.28515625" defaultRowHeight="15" x14ac:dyDescent="0.25"/>
  <cols>
    <col min="1" max="2" width="9.28515625" style="1"/>
    <col min="3" max="3" width="4.7109375" style="1" customWidth="1"/>
    <col min="4" max="4" width="15.140625" style="1" customWidth="1"/>
    <col min="5" max="5" width="36" style="6" customWidth="1"/>
    <col min="6" max="6" width="4.42578125" style="6" customWidth="1"/>
    <col min="7" max="7" width="29.7109375" style="6" customWidth="1"/>
    <col min="8" max="8" width="32.42578125" style="1" customWidth="1"/>
    <col min="9" max="9" width="11.42578125" style="5" customWidth="1"/>
    <col min="10" max="10" width="9.5703125" style="1" customWidth="1"/>
    <col min="11" max="11" width="11" style="1" customWidth="1"/>
    <col min="12" max="12" width="9.28515625" style="1"/>
    <col min="13" max="13" width="13.28515625" style="1" customWidth="1"/>
    <col min="14" max="16384" width="9.28515625" style="1"/>
  </cols>
  <sheetData>
    <row r="2" spans="3:13" ht="30" customHeight="1" x14ac:dyDescent="0.25">
      <c r="C2" s="26" t="s">
        <v>35</v>
      </c>
      <c r="D2" s="26"/>
      <c r="E2" s="26"/>
      <c r="F2" s="26"/>
      <c r="G2" s="26"/>
      <c r="H2" s="26"/>
      <c r="I2" s="26"/>
      <c r="J2" s="26"/>
      <c r="K2" s="22" t="s">
        <v>39</v>
      </c>
      <c r="L2" s="22"/>
      <c r="M2" s="22"/>
    </row>
    <row r="3" spans="3:13" ht="30" customHeight="1" x14ac:dyDescent="0.25">
      <c r="C3" s="2"/>
      <c r="D3" s="2"/>
      <c r="E3" s="17"/>
      <c r="F3" s="17"/>
      <c r="G3" s="17"/>
      <c r="H3" s="2"/>
      <c r="I3" s="3"/>
      <c r="J3" s="2"/>
      <c r="K3" s="22" t="s">
        <v>62</v>
      </c>
      <c r="L3" s="22"/>
      <c r="M3" s="22"/>
    </row>
    <row r="4" spans="3:13" ht="30" customHeight="1" x14ac:dyDescent="0.25">
      <c r="C4" s="26" t="s">
        <v>61</v>
      </c>
      <c r="D4" s="26"/>
      <c r="E4" s="26"/>
      <c r="F4" s="26"/>
      <c r="G4" s="26"/>
      <c r="H4" s="26"/>
      <c r="I4" s="26"/>
      <c r="J4" s="26"/>
    </row>
    <row r="5" spans="3:13" ht="21" x14ac:dyDescent="0.35">
      <c r="D5" s="4"/>
      <c r="E5" s="18"/>
      <c r="F5" s="18"/>
      <c r="G5" s="18"/>
      <c r="H5" s="4"/>
    </row>
    <row r="6" spans="3:13" ht="21" x14ac:dyDescent="0.35">
      <c r="D6" s="4"/>
      <c r="E6" s="18"/>
      <c r="F6" s="18"/>
      <c r="G6" s="18"/>
      <c r="H6" s="4"/>
    </row>
    <row r="7" spans="3:13" s="6" customFormat="1" ht="27" x14ac:dyDescent="0.25">
      <c r="C7" s="8" t="s">
        <v>0</v>
      </c>
      <c r="D7" s="8" t="s">
        <v>27</v>
      </c>
      <c r="E7" s="8" t="s">
        <v>28</v>
      </c>
      <c r="F7" s="8" t="s">
        <v>29</v>
      </c>
      <c r="G7" s="8" t="s">
        <v>37</v>
      </c>
      <c r="H7" s="8" t="s">
        <v>38</v>
      </c>
      <c r="I7" s="9" t="s">
        <v>30</v>
      </c>
      <c r="J7" s="8" t="s">
        <v>31</v>
      </c>
      <c r="K7" s="8" t="s">
        <v>32</v>
      </c>
      <c r="L7" s="8" t="s">
        <v>33</v>
      </c>
      <c r="M7" s="8" t="s">
        <v>34</v>
      </c>
    </row>
    <row r="8" spans="3:13" s="6" customFormat="1" ht="11.25" customHeight="1" x14ac:dyDescent="0.25">
      <c r="C8" s="10">
        <v>1</v>
      </c>
      <c r="D8" s="10">
        <v>2</v>
      </c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10">
        <v>8</v>
      </c>
      <c r="K8" s="10">
        <v>9</v>
      </c>
      <c r="L8" s="10">
        <v>10</v>
      </c>
      <c r="M8" s="10">
        <v>11</v>
      </c>
    </row>
    <row r="9" spans="3:13" ht="27" x14ac:dyDescent="0.25">
      <c r="C9" s="11" t="s">
        <v>1</v>
      </c>
      <c r="D9" s="11">
        <v>500000127</v>
      </c>
      <c r="E9" s="10" t="s">
        <v>46</v>
      </c>
      <c r="F9" s="10" t="s">
        <v>47</v>
      </c>
      <c r="G9" s="10" t="s">
        <v>63</v>
      </c>
      <c r="H9" s="10" t="s">
        <v>64</v>
      </c>
      <c r="I9" s="12"/>
      <c r="J9" s="11">
        <v>30</v>
      </c>
      <c r="K9" s="12">
        <f>I9*J9</f>
        <v>0</v>
      </c>
      <c r="L9" s="13">
        <v>0.23</v>
      </c>
      <c r="M9" s="12">
        <f>K9*1.23</f>
        <v>0</v>
      </c>
    </row>
    <row r="10" spans="3:13" ht="27" x14ac:dyDescent="0.25">
      <c r="C10" s="11" t="s">
        <v>2</v>
      </c>
      <c r="D10" s="11">
        <v>500000461</v>
      </c>
      <c r="E10" s="10" t="s">
        <v>48</v>
      </c>
      <c r="F10" s="10" t="s">
        <v>47</v>
      </c>
      <c r="G10" s="10" t="s">
        <v>49</v>
      </c>
      <c r="H10" s="11" t="s">
        <v>50</v>
      </c>
      <c r="I10" s="12"/>
      <c r="J10" s="11">
        <v>85</v>
      </c>
      <c r="K10" s="12">
        <f t="shared" ref="K10:K27" si="0">I10*J10</f>
        <v>0</v>
      </c>
      <c r="L10" s="13">
        <v>0.23</v>
      </c>
      <c r="M10" s="12">
        <f t="shared" ref="M10:M27" si="1">K10*1.23</f>
        <v>0</v>
      </c>
    </row>
    <row r="11" spans="3:13" ht="27" x14ac:dyDescent="0.25">
      <c r="C11" s="11" t="s">
        <v>3</v>
      </c>
      <c r="D11" s="11">
        <v>500000504</v>
      </c>
      <c r="E11" s="10" t="s">
        <v>51</v>
      </c>
      <c r="F11" s="10" t="s">
        <v>47</v>
      </c>
      <c r="G11" s="10" t="s">
        <v>52</v>
      </c>
      <c r="H11" s="11" t="s">
        <v>50</v>
      </c>
      <c r="I11" s="12"/>
      <c r="J11" s="11">
        <v>300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67.5" x14ac:dyDescent="0.25">
      <c r="C12" s="11" t="s">
        <v>4</v>
      </c>
      <c r="D12" s="11">
        <v>500001050</v>
      </c>
      <c r="E12" s="10" t="s">
        <v>53</v>
      </c>
      <c r="F12" s="10" t="s">
        <v>47</v>
      </c>
      <c r="G12" s="10" t="s">
        <v>65</v>
      </c>
      <c r="H12" s="11" t="s">
        <v>66</v>
      </c>
      <c r="I12" s="12"/>
      <c r="J12" s="11">
        <v>50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27" x14ac:dyDescent="0.25">
      <c r="C13" s="11" t="s">
        <v>5</v>
      </c>
      <c r="D13" s="11">
        <v>500001678</v>
      </c>
      <c r="E13" s="10" t="s">
        <v>54</v>
      </c>
      <c r="F13" s="10" t="s">
        <v>47</v>
      </c>
      <c r="G13" s="10" t="s">
        <v>55</v>
      </c>
      <c r="H13" s="11" t="s">
        <v>67</v>
      </c>
      <c r="I13" s="12"/>
      <c r="J13" s="11">
        <v>20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67.5" x14ac:dyDescent="0.25">
      <c r="C14" s="11" t="s">
        <v>7</v>
      </c>
      <c r="D14" s="11">
        <v>500004386</v>
      </c>
      <c r="E14" s="10" t="s">
        <v>56</v>
      </c>
      <c r="F14" s="10" t="s">
        <v>47</v>
      </c>
      <c r="G14" s="10" t="s">
        <v>68</v>
      </c>
      <c r="H14" s="11" t="s">
        <v>57</v>
      </c>
      <c r="I14" s="12"/>
      <c r="J14" s="11">
        <v>800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67.5" x14ac:dyDescent="0.25">
      <c r="C15" s="11" t="s">
        <v>8</v>
      </c>
      <c r="D15" s="11">
        <v>500004885</v>
      </c>
      <c r="E15" s="10" t="s">
        <v>69</v>
      </c>
      <c r="F15" s="10" t="s">
        <v>47</v>
      </c>
      <c r="G15" s="10" t="s">
        <v>70</v>
      </c>
      <c r="H15" s="11" t="s">
        <v>66</v>
      </c>
      <c r="I15" s="12"/>
      <c r="J15" s="11">
        <v>530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54" x14ac:dyDescent="0.25">
      <c r="C16" s="11" t="s">
        <v>9</v>
      </c>
      <c r="D16" s="11">
        <v>500004888</v>
      </c>
      <c r="E16" s="10" t="s">
        <v>71</v>
      </c>
      <c r="F16" s="10" t="s">
        <v>47</v>
      </c>
      <c r="G16" s="10" t="s">
        <v>72</v>
      </c>
      <c r="H16" s="11" t="s">
        <v>66</v>
      </c>
      <c r="I16" s="12"/>
      <c r="J16" s="11">
        <v>470</v>
      </c>
      <c r="K16" s="12">
        <f t="shared" si="0"/>
        <v>0</v>
      </c>
      <c r="L16" s="13">
        <v>0.23</v>
      </c>
      <c r="M16" s="12">
        <f t="shared" si="1"/>
        <v>0</v>
      </c>
    </row>
    <row r="17" spans="3:13" ht="40.5" x14ac:dyDescent="0.25">
      <c r="C17" s="11" t="s">
        <v>10</v>
      </c>
      <c r="D17" s="11">
        <v>500004891</v>
      </c>
      <c r="E17" s="10" t="s">
        <v>73</v>
      </c>
      <c r="F17" s="10" t="s">
        <v>47</v>
      </c>
      <c r="G17" s="10" t="s">
        <v>74</v>
      </c>
      <c r="H17" s="11" t="s">
        <v>75</v>
      </c>
      <c r="I17" s="12"/>
      <c r="J17" s="11">
        <v>140</v>
      </c>
      <c r="K17" s="12">
        <f t="shared" si="0"/>
        <v>0</v>
      </c>
      <c r="L17" s="13">
        <v>0.23</v>
      </c>
      <c r="M17" s="12">
        <f t="shared" si="1"/>
        <v>0</v>
      </c>
    </row>
    <row r="18" spans="3:13" ht="40.5" x14ac:dyDescent="0.25">
      <c r="C18" s="11" t="s">
        <v>11</v>
      </c>
      <c r="D18" s="11">
        <v>500004893</v>
      </c>
      <c r="E18" s="10" t="s">
        <v>76</v>
      </c>
      <c r="F18" s="10" t="s">
        <v>47</v>
      </c>
      <c r="G18" s="10" t="s">
        <v>77</v>
      </c>
      <c r="H18" s="11" t="s">
        <v>75</v>
      </c>
      <c r="I18" s="12"/>
      <c r="J18" s="11">
        <v>145</v>
      </c>
      <c r="K18" s="12">
        <f t="shared" si="0"/>
        <v>0</v>
      </c>
      <c r="L18" s="13">
        <v>0.23</v>
      </c>
      <c r="M18" s="12">
        <f t="shared" si="1"/>
        <v>0</v>
      </c>
    </row>
    <row r="19" spans="3:13" ht="40.5" x14ac:dyDescent="0.25">
      <c r="C19" s="11" t="s">
        <v>12</v>
      </c>
      <c r="D19" s="11">
        <v>500004969</v>
      </c>
      <c r="E19" s="10" t="s">
        <v>78</v>
      </c>
      <c r="F19" s="10" t="s">
        <v>47</v>
      </c>
      <c r="G19" s="10" t="s">
        <v>79</v>
      </c>
      <c r="H19" s="11" t="s">
        <v>75</v>
      </c>
      <c r="I19" s="12"/>
      <c r="J19" s="11">
        <v>45</v>
      </c>
      <c r="K19" s="12">
        <f t="shared" si="0"/>
        <v>0</v>
      </c>
      <c r="L19" s="13">
        <v>0.23</v>
      </c>
      <c r="M19" s="12">
        <f t="shared" si="1"/>
        <v>0</v>
      </c>
    </row>
    <row r="20" spans="3:13" ht="27" x14ac:dyDescent="0.25">
      <c r="C20" s="11" t="s">
        <v>13</v>
      </c>
      <c r="D20" s="11">
        <v>500005001</v>
      </c>
      <c r="E20" s="10" t="s">
        <v>80</v>
      </c>
      <c r="F20" s="10" t="s">
        <v>47</v>
      </c>
      <c r="G20" s="10" t="s">
        <v>81</v>
      </c>
      <c r="H20" s="11" t="s">
        <v>58</v>
      </c>
      <c r="I20" s="12"/>
      <c r="J20" s="11">
        <v>200</v>
      </c>
      <c r="K20" s="12">
        <f t="shared" si="0"/>
        <v>0</v>
      </c>
      <c r="L20" s="13">
        <v>0.23</v>
      </c>
      <c r="M20" s="12">
        <f t="shared" si="1"/>
        <v>0</v>
      </c>
    </row>
    <row r="21" spans="3:13" ht="40.5" x14ac:dyDescent="0.25">
      <c r="C21" s="11" t="s">
        <v>14</v>
      </c>
      <c r="D21" s="11">
        <v>500005551</v>
      </c>
      <c r="E21" s="10" t="s">
        <v>82</v>
      </c>
      <c r="F21" s="10" t="s">
        <v>47</v>
      </c>
      <c r="G21" s="10" t="s">
        <v>83</v>
      </c>
      <c r="H21" s="11" t="s">
        <v>57</v>
      </c>
      <c r="I21" s="12"/>
      <c r="J21" s="11">
        <v>470</v>
      </c>
      <c r="K21" s="12">
        <f t="shared" si="0"/>
        <v>0</v>
      </c>
      <c r="L21" s="13">
        <v>0.23</v>
      </c>
      <c r="M21" s="12">
        <f t="shared" si="1"/>
        <v>0</v>
      </c>
    </row>
    <row r="22" spans="3:13" ht="27" x14ac:dyDescent="0.25">
      <c r="C22" s="11" t="s">
        <v>15</v>
      </c>
      <c r="D22" s="11">
        <v>500005571</v>
      </c>
      <c r="E22" s="10" t="s">
        <v>84</v>
      </c>
      <c r="F22" s="10" t="s">
        <v>47</v>
      </c>
      <c r="G22" s="10" t="s">
        <v>85</v>
      </c>
      <c r="H22" s="11" t="s">
        <v>57</v>
      </c>
      <c r="I22" s="12"/>
      <c r="J22" s="11">
        <v>45</v>
      </c>
      <c r="K22" s="12">
        <f t="shared" si="0"/>
        <v>0</v>
      </c>
      <c r="L22" s="13">
        <v>0.23</v>
      </c>
      <c r="M22" s="12">
        <f t="shared" si="1"/>
        <v>0</v>
      </c>
    </row>
    <row r="23" spans="3:13" ht="27" x14ac:dyDescent="0.25">
      <c r="C23" s="11" t="s">
        <v>16</v>
      </c>
      <c r="D23" s="11">
        <v>500005866</v>
      </c>
      <c r="E23" s="10" t="s">
        <v>86</v>
      </c>
      <c r="F23" s="10" t="s">
        <v>47</v>
      </c>
      <c r="G23" s="10" t="s">
        <v>87</v>
      </c>
      <c r="H23" s="11" t="s">
        <v>88</v>
      </c>
      <c r="I23" s="12"/>
      <c r="J23" s="11">
        <v>25</v>
      </c>
      <c r="K23" s="12">
        <f t="shared" si="0"/>
        <v>0</v>
      </c>
      <c r="L23" s="13">
        <v>0.23</v>
      </c>
      <c r="M23" s="12">
        <f t="shared" si="1"/>
        <v>0</v>
      </c>
    </row>
    <row r="24" spans="3:13" ht="67.5" x14ac:dyDescent="0.25">
      <c r="C24" s="11" t="s">
        <v>17</v>
      </c>
      <c r="D24" s="11">
        <v>500006485</v>
      </c>
      <c r="E24" s="10" t="s">
        <v>89</v>
      </c>
      <c r="F24" s="10" t="s">
        <v>47</v>
      </c>
      <c r="G24" s="10" t="s">
        <v>90</v>
      </c>
      <c r="H24" s="11" t="s">
        <v>66</v>
      </c>
      <c r="I24" s="12"/>
      <c r="J24" s="11">
        <v>190</v>
      </c>
      <c r="K24" s="12">
        <f t="shared" si="0"/>
        <v>0</v>
      </c>
      <c r="L24" s="13">
        <v>0.23</v>
      </c>
      <c r="M24" s="12">
        <f t="shared" si="1"/>
        <v>0</v>
      </c>
    </row>
    <row r="25" spans="3:13" ht="40.5" x14ac:dyDescent="0.25">
      <c r="C25" s="11" t="s">
        <v>18</v>
      </c>
      <c r="D25" s="11">
        <v>500007333</v>
      </c>
      <c r="E25" s="10" t="s">
        <v>91</v>
      </c>
      <c r="F25" s="10" t="s">
        <v>47</v>
      </c>
      <c r="G25" s="10" t="s">
        <v>92</v>
      </c>
      <c r="H25" s="11" t="s">
        <v>59</v>
      </c>
      <c r="I25" s="12"/>
      <c r="J25" s="11">
        <v>400</v>
      </c>
      <c r="K25" s="12">
        <f t="shared" si="0"/>
        <v>0</v>
      </c>
      <c r="L25" s="13">
        <v>0.23</v>
      </c>
      <c r="M25" s="12">
        <f t="shared" si="1"/>
        <v>0</v>
      </c>
    </row>
    <row r="26" spans="3:13" ht="27" x14ac:dyDescent="0.25">
      <c r="C26" s="11" t="s">
        <v>19</v>
      </c>
      <c r="D26" s="11">
        <v>500007590</v>
      </c>
      <c r="E26" s="10" t="s">
        <v>93</v>
      </c>
      <c r="F26" s="10" t="s">
        <v>47</v>
      </c>
      <c r="G26" s="10" t="s">
        <v>94</v>
      </c>
      <c r="H26" s="11" t="s">
        <v>75</v>
      </c>
      <c r="I26" s="12"/>
      <c r="J26" s="11">
        <v>140</v>
      </c>
      <c r="K26" s="12">
        <f t="shared" si="0"/>
        <v>0</v>
      </c>
      <c r="L26" s="13">
        <v>0.23</v>
      </c>
      <c r="M26" s="12">
        <f t="shared" si="1"/>
        <v>0</v>
      </c>
    </row>
    <row r="27" spans="3:13" ht="27" x14ac:dyDescent="0.25">
      <c r="C27" s="11" t="s">
        <v>20</v>
      </c>
      <c r="D27" s="11">
        <v>500007692</v>
      </c>
      <c r="E27" s="10" t="s">
        <v>95</v>
      </c>
      <c r="F27" s="10" t="s">
        <v>47</v>
      </c>
      <c r="G27" s="10" t="s">
        <v>96</v>
      </c>
      <c r="H27" s="11" t="s">
        <v>50</v>
      </c>
      <c r="I27" s="12"/>
      <c r="J27" s="11">
        <v>20</v>
      </c>
      <c r="K27" s="12">
        <f t="shared" si="0"/>
        <v>0</v>
      </c>
      <c r="L27" s="13">
        <v>0.23</v>
      </c>
      <c r="M27" s="12">
        <f t="shared" si="1"/>
        <v>0</v>
      </c>
    </row>
    <row r="28" spans="3:13" ht="54" x14ac:dyDescent="0.25">
      <c r="C28" s="11" t="s">
        <v>21</v>
      </c>
      <c r="D28" s="11">
        <v>500008356</v>
      </c>
      <c r="E28" s="10" t="s">
        <v>97</v>
      </c>
      <c r="F28" s="10" t="s">
        <v>47</v>
      </c>
      <c r="G28" s="10" t="s">
        <v>98</v>
      </c>
      <c r="H28" s="11" t="s">
        <v>59</v>
      </c>
      <c r="I28" s="12"/>
      <c r="J28" s="11">
        <v>150</v>
      </c>
      <c r="K28" s="12">
        <f t="shared" ref="K28:K38" si="2">I28*J28</f>
        <v>0</v>
      </c>
      <c r="L28" s="13">
        <v>0.23</v>
      </c>
      <c r="M28" s="12">
        <f t="shared" ref="M28:M38" si="3">K28*1.23</f>
        <v>0</v>
      </c>
    </row>
    <row r="29" spans="3:13" ht="27" x14ac:dyDescent="0.25">
      <c r="C29" s="11" t="s">
        <v>22</v>
      </c>
      <c r="D29" s="11">
        <v>500008368</v>
      </c>
      <c r="E29" s="10" t="s">
        <v>99</v>
      </c>
      <c r="F29" s="10" t="s">
        <v>47</v>
      </c>
      <c r="G29" s="10" t="s">
        <v>100</v>
      </c>
      <c r="H29" s="11" t="s">
        <v>64</v>
      </c>
      <c r="I29" s="12"/>
      <c r="J29" s="11">
        <v>30</v>
      </c>
      <c r="K29" s="12">
        <f t="shared" si="2"/>
        <v>0</v>
      </c>
      <c r="L29" s="13">
        <v>0.23</v>
      </c>
      <c r="M29" s="12">
        <f t="shared" si="3"/>
        <v>0</v>
      </c>
    </row>
    <row r="30" spans="3:13" ht="40.5" x14ac:dyDescent="0.25">
      <c r="C30" s="11" t="s">
        <v>23</v>
      </c>
      <c r="D30" s="11">
        <v>500008521</v>
      </c>
      <c r="E30" s="10" t="s">
        <v>101</v>
      </c>
      <c r="F30" s="10" t="s">
        <v>47</v>
      </c>
      <c r="G30" s="10" t="s">
        <v>102</v>
      </c>
      <c r="H30" s="11" t="s">
        <v>57</v>
      </c>
      <c r="I30" s="12"/>
      <c r="J30" s="11">
        <v>90</v>
      </c>
      <c r="K30" s="12">
        <f t="shared" si="2"/>
        <v>0</v>
      </c>
      <c r="L30" s="13">
        <v>0.23</v>
      </c>
      <c r="M30" s="12">
        <f t="shared" si="3"/>
        <v>0</v>
      </c>
    </row>
    <row r="31" spans="3:13" ht="40.5" x14ac:dyDescent="0.25">
      <c r="C31" s="11" t="s">
        <v>24</v>
      </c>
      <c r="D31" s="11">
        <v>500008522</v>
      </c>
      <c r="E31" s="10" t="s">
        <v>103</v>
      </c>
      <c r="F31" s="10" t="s">
        <v>47</v>
      </c>
      <c r="G31" s="10" t="s">
        <v>104</v>
      </c>
      <c r="H31" s="11" t="s">
        <v>57</v>
      </c>
      <c r="I31" s="12"/>
      <c r="J31" s="11">
        <v>25</v>
      </c>
      <c r="K31" s="12">
        <f t="shared" si="2"/>
        <v>0</v>
      </c>
      <c r="L31" s="13">
        <v>0.23</v>
      </c>
      <c r="M31" s="12">
        <f t="shared" si="3"/>
        <v>0</v>
      </c>
    </row>
    <row r="32" spans="3:13" ht="40.5" x14ac:dyDescent="0.25">
      <c r="C32" s="11" t="s">
        <v>25</v>
      </c>
      <c r="D32" s="11">
        <v>500010126</v>
      </c>
      <c r="E32" s="10" t="s">
        <v>105</v>
      </c>
      <c r="F32" s="10" t="s">
        <v>47</v>
      </c>
      <c r="G32" s="10" t="s">
        <v>60</v>
      </c>
      <c r="H32" s="11" t="s">
        <v>59</v>
      </c>
      <c r="I32" s="12"/>
      <c r="J32" s="11">
        <v>35</v>
      </c>
      <c r="K32" s="12">
        <f t="shared" si="2"/>
        <v>0</v>
      </c>
      <c r="L32" s="13">
        <v>0.23</v>
      </c>
      <c r="M32" s="12">
        <f t="shared" si="3"/>
        <v>0</v>
      </c>
    </row>
    <row r="33" spans="3:13" ht="40.5" x14ac:dyDescent="0.25">
      <c r="C33" s="11" t="s">
        <v>26</v>
      </c>
      <c r="D33" s="11">
        <v>500010577</v>
      </c>
      <c r="E33" s="10" t="s">
        <v>106</v>
      </c>
      <c r="F33" s="10" t="s">
        <v>47</v>
      </c>
      <c r="G33" s="10" t="s">
        <v>107</v>
      </c>
      <c r="H33" s="11" t="s">
        <v>75</v>
      </c>
      <c r="I33" s="12"/>
      <c r="J33" s="11">
        <v>35</v>
      </c>
      <c r="K33" s="12">
        <f t="shared" si="2"/>
        <v>0</v>
      </c>
      <c r="L33" s="13">
        <v>0.23</v>
      </c>
      <c r="M33" s="12">
        <f t="shared" si="3"/>
        <v>0</v>
      </c>
    </row>
    <row r="34" spans="3:13" ht="40.5" x14ac:dyDescent="0.25">
      <c r="C34" s="11" t="s">
        <v>41</v>
      </c>
      <c r="D34" s="11">
        <v>500011927</v>
      </c>
      <c r="E34" s="10" t="s">
        <v>108</v>
      </c>
      <c r="F34" s="10" t="s">
        <v>47</v>
      </c>
      <c r="G34" s="10" t="s">
        <v>109</v>
      </c>
      <c r="H34" s="11" t="s">
        <v>110</v>
      </c>
      <c r="I34" s="12"/>
      <c r="J34" s="11">
        <v>300</v>
      </c>
      <c r="K34" s="12">
        <f t="shared" si="2"/>
        <v>0</v>
      </c>
      <c r="L34" s="13">
        <v>0.23</v>
      </c>
      <c r="M34" s="12">
        <f t="shared" si="3"/>
        <v>0</v>
      </c>
    </row>
    <row r="35" spans="3:13" ht="40.5" x14ac:dyDescent="0.25">
      <c r="C35" s="11" t="s">
        <v>42</v>
      </c>
      <c r="D35" s="11">
        <v>500012033</v>
      </c>
      <c r="E35" s="10" t="s">
        <v>111</v>
      </c>
      <c r="F35" s="10" t="s">
        <v>47</v>
      </c>
      <c r="G35" s="10" t="s">
        <v>112</v>
      </c>
      <c r="H35" s="11" t="s">
        <v>59</v>
      </c>
      <c r="I35" s="12"/>
      <c r="J35" s="11">
        <v>20</v>
      </c>
      <c r="K35" s="12">
        <f t="shared" si="2"/>
        <v>0</v>
      </c>
      <c r="L35" s="13">
        <v>0.23</v>
      </c>
      <c r="M35" s="12">
        <f t="shared" si="3"/>
        <v>0</v>
      </c>
    </row>
    <row r="36" spans="3:13" ht="40.5" x14ac:dyDescent="0.25">
      <c r="C36" s="11" t="s">
        <v>43</v>
      </c>
      <c r="D36" s="11">
        <v>500012035</v>
      </c>
      <c r="E36" s="10" t="s">
        <v>113</v>
      </c>
      <c r="F36" s="10" t="s">
        <v>47</v>
      </c>
      <c r="G36" s="10" t="s">
        <v>114</v>
      </c>
      <c r="H36" s="11" t="s">
        <v>59</v>
      </c>
      <c r="I36" s="12"/>
      <c r="J36" s="11">
        <v>150</v>
      </c>
      <c r="K36" s="12">
        <f t="shared" si="2"/>
        <v>0</v>
      </c>
      <c r="L36" s="13">
        <v>0.23</v>
      </c>
      <c r="M36" s="12">
        <f t="shared" si="3"/>
        <v>0</v>
      </c>
    </row>
    <row r="37" spans="3:13" ht="40.5" x14ac:dyDescent="0.25">
      <c r="C37" s="11" t="s">
        <v>44</v>
      </c>
      <c r="D37" s="11">
        <v>500014727</v>
      </c>
      <c r="E37" s="10" t="s">
        <v>115</v>
      </c>
      <c r="F37" s="10" t="s">
        <v>47</v>
      </c>
      <c r="G37" s="10" t="s">
        <v>116</v>
      </c>
      <c r="H37" s="11" t="s">
        <v>75</v>
      </c>
      <c r="I37" s="12"/>
      <c r="J37" s="11">
        <v>30</v>
      </c>
      <c r="K37" s="12">
        <f t="shared" si="2"/>
        <v>0</v>
      </c>
      <c r="L37" s="13">
        <v>0.23</v>
      </c>
      <c r="M37" s="12">
        <f t="shared" si="3"/>
        <v>0</v>
      </c>
    </row>
    <row r="38" spans="3:13" ht="40.5" x14ac:dyDescent="0.25">
      <c r="C38" s="11" t="s">
        <v>45</v>
      </c>
      <c r="D38" s="11">
        <v>500015013</v>
      </c>
      <c r="E38" s="10" t="s">
        <v>117</v>
      </c>
      <c r="F38" s="10" t="s">
        <v>47</v>
      </c>
      <c r="G38" s="10" t="s">
        <v>118</v>
      </c>
      <c r="H38" s="11" t="s">
        <v>119</v>
      </c>
      <c r="I38" s="12"/>
      <c r="J38" s="11">
        <v>20</v>
      </c>
      <c r="K38" s="12">
        <f t="shared" si="2"/>
        <v>0</v>
      </c>
      <c r="L38" s="13">
        <v>0.23</v>
      </c>
      <c r="M38" s="12">
        <f t="shared" si="3"/>
        <v>0</v>
      </c>
    </row>
    <row r="39" spans="3:13" ht="36" customHeight="1" x14ac:dyDescent="0.25">
      <c r="C39" s="23" t="s">
        <v>36</v>
      </c>
      <c r="D39" s="24"/>
      <c r="E39" s="24"/>
      <c r="F39" s="24"/>
      <c r="G39" s="24"/>
      <c r="H39" s="24"/>
      <c r="I39" s="25"/>
      <c r="J39" s="14" t="s">
        <v>6</v>
      </c>
      <c r="K39" s="15">
        <f>SUM(K9:K38)</f>
        <v>0</v>
      </c>
      <c r="L39" s="16">
        <v>0.23</v>
      </c>
      <c r="M39" s="15">
        <f>SUM(M9:M38)</f>
        <v>0</v>
      </c>
    </row>
    <row r="42" spans="3:13" x14ac:dyDescent="0.25">
      <c r="E42" s="19"/>
      <c r="F42" s="19"/>
      <c r="G42" s="19"/>
      <c r="H42" s="7"/>
    </row>
    <row r="43" spans="3:13" x14ac:dyDescent="0.25">
      <c r="E43" s="19"/>
      <c r="F43" s="19"/>
      <c r="G43" s="19"/>
      <c r="H43" s="7"/>
    </row>
    <row r="44" spans="3:13" x14ac:dyDescent="0.25">
      <c r="E44" s="19"/>
      <c r="F44" s="19"/>
      <c r="G44" s="21"/>
      <c r="H44" s="21"/>
    </row>
    <row r="45" spans="3:13" ht="15" customHeight="1" x14ac:dyDescent="0.25">
      <c r="C45" s="20" t="s">
        <v>40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</row>
  </sheetData>
  <mergeCells count="7">
    <mergeCell ref="C45:M45"/>
    <mergeCell ref="G44:H44"/>
    <mergeCell ref="K2:M2"/>
    <mergeCell ref="K3:M3"/>
    <mergeCell ref="C39:I39"/>
    <mergeCell ref="C4:J4"/>
    <mergeCell ref="C2:J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2022-03-31T08:20:01Z</cp:lastPrinted>
  <dcterms:created xsi:type="dcterms:W3CDTF">2021-04-16T04:59:41Z</dcterms:created>
  <dcterms:modified xsi:type="dcterms:W3CDTF">2026-02-20T06:40:43Z</dcterms:modified>
</cp:coreProperties>
</file>